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8475" windowHeight="793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J117" i="1"/>
  <c r="J150"/>
  <c r="J11"/>
  <c r="J16"/>
  <c r="J58"/>
  <c r="J66"/>
  <c r="J110"/>
  <c r="J122"/>
  <c r="F130"/>
  <c r="I130"/>
  <c r="I134"/>
  <c r="J144"/>
</calcChain>
</file>

<file path=xl/sharedStrings.xml><?xml version="1.0" encoding="utf-8"?>
<sst xmlns="http://schemas.openxmlformats.org/spreadsheetml/2006/main" count="202" uniqueCount="156">
  <si>
    <t>Inventurní soupis majetku, pohledávek a závazků</t>
  </si>
  <si>
    <t>Účet 018</t>
  </si>
  <si>
    <t>Inventární č.</t>
  </si>
  <si>
    <t>Majetek</t>
  </si>
  <si>
    <t>Hodnota</t>
  </si>
  <si>
    <t>Software EMA Evidence majetku</t>
  </si>
  <si>
    <t>Software KS Mzdy start</t>
  </si>
  <si>
    <t>DROBNÝ DLOUHODOBÝ NEHMOTNÝ MAJETEK</t>
  </si>
  <si>
    <t>Účet 019</t>
  </si>
  <si>
    <t>OSTATNÍ DLOUHODOBÝ NEHMOTNÝ MAJETEK</t>
  </si>
  <si>
    <t>Software UCR Účetnictví a rozpočet</t>
  </si>
  <si>
    <t>Projektová dokumentace - rekonstrukce vodovodního přivaděče</t>
  </si>
  <si>
    <t>Účet 021</t>
  </si>
  <si>
    <t>STAVBY</t>
  </si>
  <si>
    <t>Kanalizační přivaděč k ČS I.</t>
  </si>
  <si>
    <t>Splašková kanalizace - ulice Na Vinici</t>
  </si>
  <si>
    <t>Splašková kanalizace na ulici Obecní (92 m)</t>
  </si>
  <si>
    <t>Splašková kanalizace na ulici Sídliště (103 m)</t>
  </si>
  <si>
    <t>Splašková kanalizace Nádražní</t>
  </si>
  <si>
    <t>Kalová koncovka (kontejner na kal)</t>
  </si>
  <si>
    <t>Dešťová kanalizace</t>
  </si>
  <si>
    <t>ČOV A KANALIZAČNÍ SÍTĚ: Stoky splaškové kanalizace</t>
  </si>
  <si>
    <t>ČOV A KANALIZAČNÍ SÍTĚ: Domovní přípojky</t>
  </si>
  <si>
    <t>ČOV A KANALIZAČNÍ SÍTĚ: Čerpací stanice včetně výtlaků</t>
  </si>
  <si>
    <t>ČOV A KANALIZAČNÍ SÍTĚ: ČOV - stavební část</t>
  </si>
  <si>
    <t>ČOV A KANALIZAČNÍ SÍTĚ: ČOV - technologická část</t>
  </si>
  <si>
    <t>ČOV A KANALIZAČNÍ SÍTĚ: ČOV - elektroinstalace</t>
  </si>
  <si>
    <t>Vodovodní řad Hodonice, Tasovice</t>
  </si>
  <si>
    <t>Vodovodní řad Krhovice</t>
  </si>
  <si>
    <t>Vodovodní řad 36 b. j. Hodonice</t>
  </si>
  <si>
    <t>Vodovodní přípojky - odbočení s uzávěrem</t>
  </si>
  <si>
    <t>Vodovodní přípojky - odbočení s uzávěrem (13 ks)</t>
  </si>
  <si>
    <t>Vodovodní přípojky - odbočení s uzávěrem (7 ks)</t>
  </si>
  <si>
    <t>Skupinový vodovod Hod.-Tas. - posílení vod. zdroje a zkapacitnění SV</t>
  </si>
  <si>
    <t>Vodovodní přípojky - odbočení s uzávěrem (11 ks)</t>
  </si>
  <si>
    <t>Vodovodní řad Hodonice, ulice Panská</t>
  </si>
  <si>
    <t>Vodovodní řad A2, D v Tasovicích</t>
  </si>
  <si>
    <t>Zkapacitnění vodovodní sítě Hodonice, Krhovice</t>
  </si>
  <si>
    <t>Provzdušňovací potrubí na ČOV</t>
  </si>
  <si>
    <t>Účet 022</t>
  </si>
  <si>
    <t>SAMOSTATNÉ MOVITÉ VĚCI A SOUBORY MOVITÝCH VĚCÍ</t>
  </si>
  <si>
    <t>Vzorkovač na ČOV</t>
  </si>
  <si>
    <t>Doplnění technologie vodárenského zařízení</t>
  </si>
  <si>
    <t>Kyslíkové sondy na ČOV</t>
  </si>
  <si>
    <t>CELKEM</t>
  </si>
  <si>
    <t>Účet 028</t>
  </si>
  <si>
    <t>DROBNÝ DLOUHODOBÝ HMOTNÝ MAJETEK</t>
  </si>
  <si>
    <t>Tabulka ČOV</t>
  </si>
  <si>
    <t>Počítač Trilline Office (micro)</t>
  </si>
  <si>
    <t>OEM: Office Basic 2007 Win32</t>
  </si>
  <si>
    <t>Monitor 19" Acer</t>
  </si>
  <si>
    <t xml:space="preserve">Stůl krátký HS-800 Hobis (olše) </t>
  </si>
  <si>
    <t xml:space="preserve">PC stolek HS-9X Hobis - standart (olše) </t>
  </si>
  <si>
    <t>Stůl delší HS-1400 Hobis - standart (olše)</t>
  </si>
  <si>
    <t>Roh stolu DHS-161 Hobis - standart (olše)</t>
  </si>
  <si>
    <t>Kontejner HK-24C Hobis - standart (olše)</t>
  </si>
  <si>
    <t>Stojan na PC - PC MOBIL Hobis - standart</t>
  </si>
  <si>
    <t>Skříň vysoká zavřená H00 Hobis (olše)</t>
  </si>
  <si>
    <t>Skříň vysoká - zavřený spodek; otevřený vršek H03 Hobis (olše)</t>
  </si>
  <si>
    <t>Skříň vysoká - zavřený spodek; prosklený vršek H09 Hobis (olše)</t>
  </si>
  <si>
    <t>Skříň nízká zavřená H51 Hobis (olše)</t>
  </si>
  <si>
    <t>Věšák H0V 20 Hobis (olše)</t>
  </si>
  <si>
    <t>Účet 031</t>
  </si>
  <si>
    <t>POZEMKY</t>
  </si>
  <si>
    <t>Účet 069</t>
  </si>
  <si>
    <t>OSTATNÍ DLOUHODOBÝ FINANČNÍ MAJETEK</t>
  </si>
  <si>
    <t>Účet 231</t>
  </si>
  <si>
    <t>BANKOVNÍ ÚČTY</t>
  </si>
  <si>
    <t>Název účtu</t>
  </si>
  <si>
    <t>BÚ Česká spořitelna</t>
  </si>
  <si>
    <t>BÚ ČMZRB</t>
  </si>
  <si>
    <t>POKLADNA</t>
  </si>
  <si>
    <t>Účet 261</t>
  </si>
  <si>
    <t>Účet 331</t>
  </si>
  <si>
    <t>ZÁVAZKY</t>
  </si>
  <si>
    <t>Účet</t>
  </si>
  <si>
    <t xml:space="preserve">Název </t>
  </si>
  <si>
    <t>Zaměstnanci</t>
  </si>
  <si>
    <t>Účet 336</t>
  </si>
  <si>
    <t>Účet 451</t>
  </si>
  <si>
    <t>DLOUHODOBÉ ÚVĚRY</t>
  </si>
  <si>
    <r>
      <t>Pozemek p. č. 1581/23 (k. ú. Tasovice nad Dyjí) 4252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</si>
  <si>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1581/88 (k. ú. Tasovice nad Dyjí) 55 m</t>
    </r>
    <r>
      <rPr>
        <vertAlign val="superscript"/>
        <sz val="12"/>
        <color indexed="8"/>
        <rFont val="Times New Roman"/>
        <family val="1"/>
        <charset val="238"/>
      </rPr>
      <t>2</t>
    </r>
  </si>
  <si>
    <t>Členové inventarizační komise:</t>
  </si>
  <si>
    <t xml:space="preserve">         ..........................................</t>
  </si>
  <si>
    <r>
      <t xml:space="preserve">Vodovodní řad </t>
    </r>
    <r>
      <rPr>
        <sz val="10"/>
        <color indexed="8"/>
        <rFont val="Times New Roman"/>
        <family val="1"/>
        <charset val="238"/>
      </rPr>
      <t>"Rozšíření vodovodu v obci Hodonice - lokalita za nádražím"</t>
    </r>
  </si>
  <si>
    <r>
      <t>BÚ Česká spořitelna</t>
    </r>
    <r>
      <rPr>
        <sz val="11"/>
        <color indexed="8"/>
        <rFont val="Times New Roman"/>
        <family val="1"/>
        <charset val="238"/>
      </rPr>
      <t xml:space="preserve"> č. 2</t>
    </r>
  </si>
  <si>
    <t>Tiskárna Samsung ML-1910 + kabel Belkin USB 2.0</t>
  </si>
  <si>
    <t>Antivirový program ESET NOD32</t>
  </si>
  <si>
    <t>Investiční účet Česká spořitelna</t>
  </si>
  <si>
    <t>Josef Sabáček</t>
  </si>
  <si>
    <t>Martin Major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</si>
  <si>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</si>
  <si>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Pozemek p. č. 4940 (k. ú. Tasovice nad Dyjí) 248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</si>
  <si>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4830 (k. ú. Tasovice nad Dyjí) 186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</si>
  <si>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2899 (k. ú. Tasovice nad Dyjí) 309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</si>
  <si>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2720 (k. ú. Tasovice nad Dyjí) 424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</si>
  <si>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2719 (k. ú. Tasovice nad Dyjí) 320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</si>
  <si>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2801 (k. ú. Tasovice nad Dyjí) 724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</si>
  <si>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2851 (k. ú. Tasovice nad Dyjí) 373 m</t>
    </r>
    <r>
      <rPr>
        <vertAlign val="superscript"/>
        <sz val="12"/>
        <color indexed="8"/>
        <rFont val="Times New Roman"/>
        <family val="1"/>
        <charset val="238"/>
      </rPr>
      <t>2</t>
    </r>
  </si>
  <si>
    <t>Účet 378</t>
  </si>
  <si>
    <t>Ostatní krátkodobé závazky</t>
  </si>
  <si>
    <t>Účet 311</t>
  </si>
  <si>
    <t>Odběratelé</t>
  </si>
  <si>
    <t>Účet 381</t>
  </si>
  <si>
    <t>Účet 383</t>
  </si>
  <si>
    <t>Náklady příštích období</t>
  </si>
  <si>
    <t>Výdaje příštích období</t>
  </si>
  <si>
    <t>Vodoměry</t>
  </si>
  <si>
    <t>Účet 321</t>
  </si>
  <si>
    <t>Dodavatelé</t>
  </si>
  <si>
    <t>POHLEDÁVKY</t>
  </si>
  <si>
    <t xml:space="preserve">Splašková kanalizace Hodonice - lokalita nad nádražím </t>
  </si>
  <si>
    <t>Rozšíření splaškové kanalizace Hodonice- lokalita nad nádražím</t>
  </si>
  <si>
    <t>Prodloužení splaškové kanalizace Tasovice (114m)</t>
  </si>
  <si>
    <t>Prodloužení vodovodu Tasovice (125m)</t>
  </si>
  <si>
    <t>Prodloužení veřejného vodovodu pro 2RD - Krhovice(90m)</t>
  </si>
  <si>
    <t>Výtlak splaškové kanalizace pro 2RD Krhovice (80m)</t>
  </si>
  <si>
    <t>Prodlooužení vodovodu pro 3RD Krhovice (119,94m)</t>
  </si>
  <si>
    <t>Prodloužení kanalizace pro 3 RD Krhovice (184,5m)</t>
  </si>
  <si>
    <t>Účet 341</t>
  </si>
  <si>
    <t>Daň z příjmů</t>
  </si>
  <si>
    <t>zůstatek k 31. 12. 2014</t>
  </si>
  <si>
    <r>
      <t xml:space="preserve">SPOROINVEST 116.040 ks podíl. listů </t>
    </r>
    <r>
      <rPr>
        <sz val="10.5"/>
        <color indexed="8"/>
        <rFont val="Times New Roman"/>
        <family val="1"/>
        <charset val="238"/>
      </rPr>
      <t>(reálná hodnota k 31. 12. 2014)</t>
    </r>
  </si>
  <si>
    <t>Bc. Pavel Houšť</t>
  </si>
  <si>
    <t>85 729,- Kč</t>
  </si>
  <si>
    <t>25 454,- Kč</t>
  </si>
  <si>
    <t>Účet 337</t>
  </si>
  <si>
    <t>Zúčtování s institucí zdrav. pojištění</t>
  </si>
  <si>
    <t xml:space="preserve">Zúčtování s institucí soc. zabezpečení </t>
  </si>
  <si>
    <t>k 31. 12. 2015</t>
  </si>
  <si>
    <t>Stav k 31. 12. 2015</t>
  </si>
  <si>
    <t>Účet 042  NEDOKONČENÝ DLOUHODOBÝ HMOTNÝ MAJETEK</t>
  </si>
  <si>
    <t>Stav pokladny k 31. 12. 2015</t>
  </si>
  <si>
    <t>Účet 389</t>
  </si>
  <si>
    <t>Dohadné účty pasivní</t>
  </si>
  <si>
    <t>Účet 314</t>
  </si>
  <si>
    <t>Krátkodobé poskytnuté zálohy</t>
  </si>
  <si>
    <t>2 240 000,- Kč</t>
  </si>
  <si>
    <t>Stavy zjištěné inventarizací souhlasí se stavem vykázaným v účetnictví ke dni 31. 12. 2015.</t>
  </si>
  <si>
    <t>Inventarizace proběhla ve dnech 1. 1. 2016 - 12. 1. 2016.</t>
  </si>
  <si>
    <t>Účet 403</t>
  </si>
  <si>
    <t>Účet 407</t>
  </si>
  <si>
    <t>Účet 408</t>
  </si>
  <si>
    <t>Jiné oceňovací rozdíly</t>
  </si>
  <si>
    <t>Opravy předcházejících účetních období</t>
  </si>
  <si>
    <t>Transfery na pořízení dlouhodobého majetku</t>
  </si>
  <si>
    <t>Název</t>
  </si>
  <si>
    <t>Projektová dokumentace Přivaděč Hodonice - Krhovice</t>
  </si>
  <si>
    <t>Vytyčení a zaměření vodovodu a závlahy - vodovodní přivaděč Hodonice - Krhovice</t>
  </si>
  <si>
    <t>Územní rozhodnutí - vodovodní Přivaděč Hodonice - Krhovice</t>
  </si>
  <si>
    <r>
      <t>Pozemek p. č. 6968 (k. ú. Krhovice) 375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</si>
  <si>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7040 (k. ú. Krhovice) 4349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</si>
  <si>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7043 (k. ú. Krhovice) 4205 m</t>
    </r>
    <r>
      <rPr>
        <vertAlign val="superscript"/>
        <sz val="12"/>
        <color indexed="8"/>
        <rFont val="Times New Roman"/>
        <family val="1"/>
        <charset val="238"/>
      </rPr>
      <t>2</t>
    </r>
  </si>
  <si>
    <r>
      <t>Pozemek p. č. 7046 (k. ú. Krhovice) 3080 m</t>
    </r>
    <r>
      <rPr>
        <vertAlign val="superscript"/>
        <sz val="12"/>
        <color indexed="8"/>
        <rFont val="Times New Roman"/>
        <family val="1"/>
        <charset val="238"/>
      </rPr>
      <t>2</t>
    </r>
  </si>
  <si>
    <t>Osobní počítač ČOV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</si>
</sst>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20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10"/>
      <name val="Calibri"/>
      <family val="2"/>
      <charset val="238"/>
    </font>
    <font>
      <b/>
      <sz val="11.5"/>
      <color indexed="8"/>
      <name val="Times New Roman"/>
      <family val="1"/>
      <charset val="238"/>
    </font>
    <font>
      <b/>
      <sz val="11.5"/>
      <color indexed="8"/>
      <name val="Calibri"/>
      <family val="2"/>
      <charset val="238"/>
    </font>
    <font>
      <b/>
      <u/>
      <sz val="15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5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164" fontId="3" fillId="0" borderId="2" xfId="0" applyNumberFormat="1" applyFont="1" applyBorder="1" applyAlignment="1">
      <alignment horizontal="right"/>
    </xf>
    <xf numFmtId="164" fontId="7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Border="1" applyAlignment="1"/>
    <xf numFmtId="0" fontId="0" fillId="0" borderId="3" xfId="0" applyBorder="1" applyAlignment="1"/>
    <xf numFmtId="164" fontId="4" fillId="0" borderId="2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1" fillId="0" borderId="3" xfId="0" applyFont="1" applyBorder="1" applyAlignment="1"/>
    <xf numFmtId="0" fontId="1" fillId="0" borderId="0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3" fillId="0" borderId="0" xfId="0" applyFont="1" applyBorder="1" applyAlignment="1"/>
    <xf numFmtId="0" fontId="10" fillId="0" borderId="2" xfId="0" applyFont="1" applyBorder="1" applyAlignment="1"/>
    <xf numFmtId="164" fontId="3" fillId="0" borderId="2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14" fillId="0" borderId="2" xfId="0" applyNumberFormat="1" applyFont="1" applyBorder="1" applyAlignment="1">
      <alignment horizontal="right"/>
    </xf>
    <xf numFmtId="0" fontId="0" fillId="0" borderId="2" xfId="0" applyBorder="1" applyAlignment="1"/>
    <xf numFmtId="0" fontId="9" fillId="0" borderId="5" xfId="0" applyFont="1" applyBorder="1" applyAlignment="1"/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6" xfId="0" applyFont="1" applyBorder="1" applyAlignment="1"/>
    <xf numFmtId="0" fontId="3" fillId="0" borderId="0" xfId="0" applyFont="1" applyAlignment="1">
      <alignment wrapText="1"/>
    </xf>
    <xf numFmtId="0" fontId="3" fillId="0" borderId="5" xfId="0" applyFont="1" applyBorder="1" applyAlignment="1">
      <alignment vertical="top"/>
    </xf>
    <xf numFmtId="0" fontId="0" fillId="0" borderId="0" xfId="0" applyFill="1" applyBorder="1" applyAlignment="1"/>
    <xf numFmtId="0" fontId="2" fillId="0" borderId="3" xfId="0" applyFont="1" applyBorder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9" fillId="0" borderId="6" xfId="0" applyFont="1" applyBorder="1" applyAlignment="1"/>
    <xf numFmtId="0" fontId="9" fillId="0" borderId="3" xfId="0" applyFont="1" applyBorder="1" applyAlignment="1"/>
    <xf numFmtId="0" fontId="4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164" fontId="14" fillId="0" borderId="3" xfId="0" applyNumberFormat="1" applyFont="1" applyBorder="1" applyAlignment="1">
      <alignment horizontal="right"/>
    </xf>
    <xf numFmtId="0" fontId="10" fillId="0" borderId="6" xfId="0" applyFont="1" applyBorder="1" applyAlignment="1"/>
    <xf numFmtId="164" fontId="2" fillId="0" borderId="0" xfId="0" applyNumberFormat="1" applyFont="1"/>
    <xf numFmtId="0" fontId="0" fillId="0" borderId="0" xfId="0" applyFill="1" applyBorder="1" applyAlignment="1"/>
    <xf numFmtId="0" fontId="7" fillId="0" borderId="0" xfId="0" applyFont="1"/>
    <xf numFmtId="0" fontId="17" fillId="0" borderId="0" xfId="0" applyFont="1"/>
    <xf numFmtId="0" fontId="18" fillId="0" borderId="0" xfId="0" applyFont="1"/>
    <xf numFmtId="4" fontId="17" fillId="0" borderId="0" xfId="0" applyNumberFormat="1" applyFont="1"/>
    <xf numFmtId="164" fontId="3" fillId="0" borderId="5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164" fontId="7" fillId="0" borderId="0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7" fillId="0" borderId="2" xfId="0" applyFont="1" applyBorder="1"/>
    <xf numFmtId="164" fontId="3" fillId="0" borderId="2" xfId="0" applyNumberFormat="1" applyFont="1" applyBorder="1"/>
    <xf numFmtId="0" fontId="7" fillId="0" borderId="0" xfId="0" applyFont="1" applyBorder="1"/>
    <xf numFmtId="164" fontId="7" fillId="0" borderId="2" xfId="0" applyNumberFormat="1" applyFont="1" applyBorder="1"/>
    <xf numFmtId="0" fontId="4" fillId="0" borderId="8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164" fontId="3" fillId="0" borderId="5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14" fillId="0" borderId="5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0" fontId="5" fillId="0" borderId="7" xfId="0" applyFont="1" applyBorder="1" applyAlignment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/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/>
    <xf numFmtId="0" fontId="4" fillId="0" borderId="2" xfId="0" applyFont="1" applyBorder="1" applyAlignment="1">
      <alignment vertical="top"/>
    </xf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3" xfId="0" applyFont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3" xfId="0" applyFont="1" applyFill="1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indent="3"/>
    </xf>
    <xf numFmtId="0" fontId="4" fillId="0" borderId="6" xfId="0" applyFont="1" applyBorder="1" applyAlignment="1">
      <alignment vertical="top"/>
    </xf>
    <xf numFmtId="164" fontId="16" fillId="0" borderId="5" xfId="0" applyNumberFormat="1" applyFont="1" applyBorder="1" applyAlignment="1">
      <alignment horizontal="right"/>
    </xf>
    <xf numFmtId="164" fontId="16" fillId="0" borderId="3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/>
    <xf numFmtId="0" fontId="0" fillId="0" borderId="0" xfId="0" applyBorder="1" applyAlignment="1"/>
    <xf numFmtId="164" fontId="4" fillId="0" borderId="0" xfId="0" applyNumberFormat="1" applyFont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/>
    <xf numFmtId="0" fontId="14" fillId="0" borderId="5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4" fillId="0" borderId="5" xfId="0" applyFont="1" applyBorder="1" applyAlignment="1"/>
    <xf numFmtId="0" fontId="14" fillId="0" borderId="6" xfId="0" applyFont="1" applyBorder="1" applyAlignment="1"/>
    <xf numFmtId="0" fontId="14" fillId="0" borderId="3" xfId="0" applyFont="1" applyBorder="1" applyAlignment="1"/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206</xdr:row>
      <xdr:rowOff>152400</xdr:rowOff>
    </xdr:from>
    <xdr:ext cx="990136" cy="436781"/>
    <xdr:sp macro="" textlink="">
      <xdr:nvSpPr>
        <xdr:cNvPr id="3" name="TextovéPole 2"/>
        <xdr:cNvSpPr txBox="1"/>
      </xdr:nvSpPr>
      <xdr:spPr>
        <a:xfrm>
          <a:off x="3810000" y="39319200"/>
          <a:ext cx="1052019" cy="446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cs-CZ" sz="1200">
              <a:latin typeface="Times New Roman" pitchFamily="18" charset="0"/>
              <a:cs typeface="Times New Roman" pitchFamily="18" charset="0"/>
            </a:rPr>
            <a:t>Josef Sabáček</a:t>
          </a:r>
        </a:p>
        <a:p>
          <a:pPr algn="ctr"/>
          <a:r>
            <a:rPr lang="cs-CZ" sz="1200">
              <a:latin typeface="Times New Roman" pitchFamily="18" charset="0"/>
              <a:cs typeface="Times New Roman" pitchFamily="18" charset="0"/>
            </a:rPr>
            <a:t>předseda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U201"/>
  <sheetViews>
    <sheetView tabSelected="1" showWhiteSpace="0" view="pageLayout" topLeftCell="A28" workbookViewId="0">
      <selection activeCell="C87" sqref="C87:I87"/>
    </sheetView>
  </sheetViews>
  <sheetFormatPr defaultRowHeight="15"/>
  <cols>
    <col min="1" max="1" width="9.140625" style="1" customWidth="1"/>
    <col min="2" max="2" width="2.7109375" style="1" customWidth="1"/>
    <col min="3" max="4" width="9.140625" style="1"/>
    <col min="5" max="5" width="9.42578125" style="1" bestFit="1" customWidth="1"/>
    <col min="6" max="6" width="13.7109375" style="1" customWidth="1"/>
    <col min="7" max="7" width="9.140625" style="1"/>
    <col min="8" max="8" width="6" style="1" customWidth="1"/>
    <col min="9" max="9" width="3.85546875" style="1" hidden="1" customWidth="1"/>
    <col min="10" max="10" width="19" style="1" bestFit="1" customWidth="1"/>
    <col min="11" max="16384" width="9.140625" style="1"/>
  </cols>
  <sheetData>
    <row r="2" spans="1:12" ht="17.100000000000001" customHeight="1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</row>
    <row r="3" spans="1:12" ht="17.100000000000001" customHeight="1">
      <c r="A3" s="94" t="s">
        <v>130</v>
      </c>
      <c r="B3" s="94"/>
      <c r="C3" s="94"/>
      <c r="D3" s="94"/>
      <c r="E3" s="94"/>
      <c r="F3" s="94"/>
      <c r="G3" s="94"/>
      <c r="H3" s="94"/>
      <c r="I3" s="94"/>
      <c r="J3" s="94"/>
    </row>
    <row r="4" spans="1:12" ht="9.9499999999999993" customHeight="1"/>
    <row r="5" spans="1:12" ht="15.75">
      <c r="A5" s="4" t="s">
        <v>1</v>
      </c>
      <c r="B5" s="77" t="s">
        <v>7</v>
      </c>
      <c r="C5" s="77"/>
      <c r="D5" s="77"/>
      <c r="E5" s="77"/>
      <c r="F5" s="77"/>
      <c r="G5" s="77"/>
      <c r="H5" s="77"/>
      <c r="I5" s="77"/>
    </row>
    <row r="6" spans="1:12" ht="15.2" customHeight="1">
      <c r="A6" s="78" t="s">
        <v>2</v>
      </c>
      <c r="B6" s="79"/>
      <c r="C6" s="78" t="s">
        <v>3</v>
      </c>
      <c r="D6" s="80"/>
      <c r="E6" s="80"/>
      <c r="F6" s="80"/>
      <c r="G6" s="80"/>
      <c r="H6" s="80"/>
      <c r="I6" s="79"/>
      <c r="J6" s="5" t="s">
        <v>4</v>
      </c>
      <c r="K6" s="6"/>
      <c r="L6" s="6"/>
    </row>
    <row r="7" spans="1:12" ht="15.2" customHeight="1">
      <c r="A7" s="86">
        <v>180003</v>
      </c>
      <c r="B7" s="88"/>
      <c r="C7" s="86" t="s">
        <v>10</v>
      </c>
      <c r="D7" s="87"/>
      <c r="E7" s="87"/>
      <c r="F7" s="87"/>
      <c r="G7" s="87"/>
      <c r="H7" s="87"/>
      <c r="I7" s="88"/>
      <c r="J7" s="8">
        <v>7200</v>
      </c>
      <c r="K7" s="6"/>
      <c r="L7" s="6"/>
    </row>
    <row r="8" spans="1:12" ht="15.2" customHeight="1">
      <c r="A8" s="86">
        <v>180004</v>
      </c>
      <c r="B8" s="88"/>
      <c r="C8" s="86" t="s">
        <v>5</v>
      </c>
      <c r="D8" s="87"/>
      <c r="E8" s="87"/>
      <c r="F8" s="87"/>
      <c r="G8" s="87"/>
      <c r="H8" s="87"/>
      <c r="I8" s="88"/>
      <c r="J8" s="8">
        <v>10200</v>
      </c>
      <c r="K8" s="6"/>
      <c r="L8" s="6"/>
    </row>
    <row r="9" spans="1:12" ht="15.2" customHeight="1">
      <c r="A9" s="86">
        <v>180005</v>
      </c>
      <c r="B9" s="88"/>
      <c r="C9" s="86" t="s">
        <v>6</v>
      </c>
      <c r="D9" s="87"/>
      <c r="E9" s="87"/>
      <c r="F9" s="87"/>
      <c r="G9" s="87"/>
      <c r="H9" s="87"/>
      <c r="I9" s="88"/>
      <c r="J9" s="8">
        <v>1800</v>
      </c>
      <c r="K9" s="6"/>
      <c r="L9" s="6"/>
    </row>
    <row r="10" spans="1:12" ht="15.2" customHeight="1">
      <c r="A10" s="86">
        <v>180006</v>
      </c>
      <c r="B10" s="88"/>
      <c r="C10" s="86" t="s">
        <v>88</v>
      </c>
      <c r="D10" s="87"/>
      <c r="E10" s="87"/>
      <c r="F10" s="87"/>
      <c r="G10" s="87"/>
      <c r="H10" s="87"/>
      <c r="I10" s="88"/>
      <c r="J10" s="8">
        <v>1799</v>
      </c>
      <c r="K10" s="6"/>
      <c r="L10" s="6"/>
    </row>
    <row r="11" spans="1:12" ht="15.75">
      <c r="A11" s="2"/>
      <c r="B11" s="2"/>
      <c r="C11" s="2"/>
      <c r="D11" s="2"/>
      <c r="E11" s="2"/>
      <c r="F11" s="2"/>
      <c r="G11" s="63" t="s">
        <v>44</v>
      </c>
      <c r="H11" s="63"/>
      <c r="I11" s="2"/>
      <c r="J11" s="9">
        <f>SUM(J7:J10)</f>
        <v>20999</v>
      </c>
      <c r="K11" s="7"/>
      <c r="L11" s="7"/>
    </row>
    <row r="12" spans="1:12" ht="6" customHeight="1">
      <c r="A12" s="2"/>
      <c r="B12" s="2"/>
      <c r="C12" s="2"/>
      <c r="D12" s="2"/>
      <c r="E12" s="2"/>
      <c r="F12" s="2"/>
      <c r="G12" s="2"/>
      <c r="H12" s="2"/>
      <c r="I12" s="2"/>
      <c r="K12" s="7"/>
      <c r="L12" s="7"/>
    </row>
    <row r="13" spans="1:12" ht="15.75">
      <c r="A13" s="4" t="s">
        <v>8</v>
      </c>
      <c r="B13" s="77" t="s">
        <v>9</v>
      </c>
      <c r="C13" s="77"/>
      <c r="D13" s="77"/>
      <c r="E13" s="77"/>
      <c r="F13" s="77"/>
      <c r="G13" s="77"/>
      <c r="H13" s="77"/>
      <c r="I13" s="77"/>
      <c r="K13" s="7"/>
      <c r="L13" s="7"/>
    </row>
    <row r="14" spans="1:12" ht="15.2" customHeight="1">
      <c r="A14" s="78" t="s">
        <v>2</v>
      </c>
      <c r="B14" s="79"/>
      <c r="C14" s="78" t="s">
        <v>3</v>
      </c>
      <c r="D14" s="80"/>
      <c r="E14" s="80"/>
      <c r="F14" s="80"/>
      <c r="G14" s="80"/>
      <c r="H14" s="80"/>
      <c r="I14" s="79"/>
      <c r="J14" s="5" t="s">
        <v>4</v>
      </c>
      <c r="K14" s="6"/>
      <c r="L14" s="6"/>
    </row>
    <row r="15" spans="1:12" ht="15.2" customHeight="1">
      <c r="A15" s="68">
        <v>190001</v>
      </c>
      <c r="B15" s="70"/>
      <c r="C15" s="86" t="s">
        <v>11</v>
      </c>
      <c r="D15" s="87"/>
      <c r="E15" s="87"/>
      <c r="F15" s="87"/>
      <c r="G15" s="87"/>
      <c r="H15" s="87"/>
      <c r="I15" s="88"/>
      <c r="J15" s="8">
        <v>474000</v>
      </c>
      <c r="K15" s="6"/>
      <c r="L15" s="6"/>
    </row>
    <row r="16" spans="1:12" ht="15.75" customHeight="1">
      <c r="A16" s="2"/>
      <c r="B16" s="2"/>
      <c r="C16" s="2"/>
      <c r="D16" s="2"/>
      <c r="E16" s="2"/>
      <c r="F16" s="2"/>
      <c r="G16" s="63" t="s">
        <v>44</v>
      </c>
      <c r="H16" s="63"/>
      <c r="I16" s="2"/>
      <c r="J16" s="9">
        <f>SUM(J15)</f>
        <v>474000</v>
      </c>
      <c r="K16" s="7"/>
      <c r="L16" s="7"/>
    </row>
    <row r="17" spans="1:12" ht="6" customHeight="1">
      <c r="A17" s="2"/>
      <c r="B17" s="2"/>
      <c r="C17" s="2"/>
      <c r="D17" s="2"/>
      <c r="E17" s="2"/>
      <c r="F17" s="2"/>
      <c r="G17" s="2"/>
      <c r="H17" s="2"/>
      <c r="I17" s="2"/>
      <c r="K17" s="7"/>
      <c r="L17" s="7"/>
    </row>
    <row r="18" spans="1:12" ht="15.75">
      <c r="A18" s="4" t="s">
        <v>12</v>
      </c>
      <c r="B18" s="77" t="s">
        <v>13</v>
      </c>
      <c r="C18" s="77"/>
      <c r="D18" s="77"/>
      <c r="E18" s="77"/>
      <c r="F18" s="77"/>
      <c r="G18" s="77"/>
      <c r="H18" s="77"/>
      <c r="I18" s="77"/>
      <c r="K18" s="7"/>
      <c r="L18" s="7"/>
    </row>
    <row r="19" spans="1:12" ht="15.2" customHeight="1">
      <c r="A19" s="78" t="s">
        <v>2</v>
      </c>
      <c r="B19" s="79"/>
      <c r="C19" s="78" t="s">
        <v>3</v>
      </c>
      <c r="D19" s="80"/>
      <c r="E19" s="80"/>
      <c r="F19" s="80"/>
      <c r="G19" s="80"/>
      <c r="H19" s="80"/>
      <c r="I19" s="79"/>
      <c r="J19" s="5" t="s">
        <v>4</v>
      </c>
      <c r="K19" s="6"/>
      <c r="L19" s="6"/>
    </row>
    <row r="20" spans="1:12" ht="15.2" customHeight="1">
      <c r="A20" s="86">
        <v>210001</v>
      </c>
      <c r="B20" s="88"/>
      <c r="C20" s="86" t="s">
        <v>14</v>
      </c>
      <c r="D20" s="87"/>
      <c r="E20" s="87"/>
      <c r="F20" s="87"/>
      <c r="G20" s="87"/>
      <c r="H20" s="87"/>
      <c r="I20" s="88"/>
      <c r="J20" s="8">
        <v>322782</v>
      </c>
      <c r="K20" s="6"/>
      <c r="L20" s="6"/>
    </row>
    <row r="21" spans="1:12" ht="15.2" customHeight="1">
      <c r="A21" s="86">
        <v>210002</v>
      </c>
      <c r="B21" s="88"/>
      <c r="C21" s="86" t="s">
        <v>15</v>
      </c>
      <c r="D21" s="87"/>
      <c r="E21" s="87"/>
      <c r="F21" s="87"/>
      <c r="G21" s="87"/>
      <c r="H21" s="87"/>
      <c r="I21" s="88"/>
      <c r="J21" s="8">
        <v>2046067.5</v>
      </c>
      <c r="K21" s="6"/>
      <c r="L21" s="6"/>
    </row>
    <row r="22" spans="1:12" ht="15.2" customHeight="1">
      <c r="A22" s="86">
        <v>210003</v>
      </c>
      <c r="B22" s="88"/>
      <c r="C22" s="86" t="s">
        <v>17</v>
      </c>
      <c r="D22" s="87"/>
      <c r="E22" s="87"/>
      <c r="F22" s="87"/>
      <c r="G22" s="87"/>
      <c r="H22" s="87"/>
      <c r="I22" s="88"/>
      <c r="J22" s="8">
        <v>134848</v>
      </c>
      <c r="K22" s="6"/>
      <c r="L22" s="6"/>
    </row>
    <row r="23" spans="1:12" ht="15.2" customHeight="1">
      <c r="A23" s="86">
        <v>210004</v>
      </c>
      <c r="B23" s="88"/>
      <c r="C23" s="86" t="s">
        <v>16</v>
      </c>
      <c r="D23" s="87"/>
      <c r="E23" s="87"/>
      <c r="F23" s="87"/>
      <c r="G23" s="87"/>
      <c r="H23" s="87"/>
      <c r="I23" s="88"/>
      <c r="J23" s="8">
        <v>447953</v>
      </c>
      <c r="K23" s="6"/>
      <c r="L23" s="6"/>
    </row>
    <row r="24" spans="1:12" ht="15.2" customHeight="1">
      <c r="A24" s="86">
        <v>210005</v>
      </c>
      <c r="B24" s="88"/>
      <c r="C24" s="86" t="s">
        <v>18</v>
      </c>
      <c r="D24" s="87"/>
      <c r="E24" s="87"/>
      <c r="F24" s="87"/>
      <c r="G24" s="87"/>
      <c r="H24" s="87"/>
      <c r="I24" s="88"/>
      <c r="J24" s="8">
        <v>1449956</v>
      </c>
      <c r="K24" s="6"/>
      <c r="L24" s="6"/>
    </row>
    <row r="25" spans="1:12" ht="15.2" customHeight="1">
      <c r="A25" s="86">
        <v>210006</v>
      </c>
      <c r="B25" s="88"/>
      <c r="C25" s="86" t="s">
        <v>19</v>
      </c>
      <c r="D25" s="87"/>
      <c r="E25" s="87"/>
      <c r="F25" s="87"/>
      <c r="G25" s="87"/>
      <c r="H25" s="87"/>
      <c r="I25" s="88"/>
      <c r="J25" s="8">
        <v>210074</v>
      </c>
      <c r="K25" s="6"/>
      <c r="L25" s="6"/>
    </row>
    <row r="26" spans="1:12" ht="15.2" customHeight="1">
      <c r="A26" s="86">
        <v>210007</v>
      </c>
      <c r="B26" s="88"/>
      <c r="C26" s="86" t="s">
        <v>20</v>
      </c>
      <c r="D26" s="87"/>
      <c r="E26" s="87"/>
      <c r="F26" s="87"/>
      <c r="G26" s="87"/>
      <c r="H26" s="87"/>
      <c r="I26" s="88"/>
      <c r="J26" s="8">
        <v>5012581</v>
      </c>
      <c r="K26" s="6"/>
      <c r="L26" s="6"/>
    </row>
    <row r="27" spans="1:12" ht="15.2" customHeight="1">
      <c r="A27" s="86">
        <v>210008</v>
      </c>
      <c r="B27" s="88"/>
      <c r="C27" s="86" t="s">
        <v>21</v>
      </c>
      <c r="D27" s="87"/>
      <c r="E27" s="87"/>
      <c r="F27" s="87"/>
      <c r="G27" s="87"/>
      <c r="H27" s="87"/>
      <c r="I27" s="88"/>
      <c r="J27" s="8">
        <v>90247545</v>
      </c>
      <c r="K27" s="6"/>
      <c r="L27" s="6"/>
    </row>
    <row r="28" spans="1:12" ht="15.2" customHeight="1">
      <c r="A28" s="86">
        <v>210009</v>
      </c>
      <c r="B28" s="88"/>
      <c r="C28" s="86" t="s">
        <v>22</v>
      </c>
      <c r="D28" s="87"/>
      <c r="E28" s="87"/>
      <c r="F28" s="87"/>
      <c r="G28" s="87"/>
      <c r="H28" s="87"/>
      <c r="I28" s="88"/>
      <c r="J28" s="8">
        <v>10657147</v>
      </c>
      <c r="K28" s="6"/>
      <c r="L28" s="6"/>
    </row>
    <row r="29" spans="1:12" ht="15.2" customHeight="1">
      <c r="A29" s="86">
        <v>210010</v>
      </c>
      <c r="B29" s="88"/>
      <c r="C29" s="86" t="s">
        <v>23</v>
      </c>
      <c r="D29" s="87"/>
      <c r="E29" s="87"/>
      <c r="F29" s="87"/>
      <c r="G29" s="87"/>
      <c r="H29" s="87"/>
      <c r="I29" s="88"/>
      <c r="J29" s="8">
        <v>11365144</v>
      </c>
      <c r="K29" s="6"/>
      <c r="L29" s="6"/>
    </row>
    <row r="30" spans="1:12" ht="15.2" customHeight="1">
      <c r="A30" s="86">
        <v>210011</v>
      </c>
      <c r="B30" s="88"/>
      <c r="C30" s="86" t="s">
        <v>24</v>
      </c>
      <c r="D30" s="87"/>
      <c r="E30" s="87"/>
      <c r="F30" s="87"/>
      <c r="G30" s="87"/>
      <c r="H30" s="87"/>
      <c r="I30" s="88"/>
      <c r="J30" s="8">
        <v>23913045</v>
      </c>
      <c r="K30" s="6"/>
      <c r="L30" s="6"/>
    </row>
    <row r="31" spans="1:12" ht="15.2" customHeight="1">
      <c r="A31" s="86">
        <v>210012</v>
      </c>
      <c r="B31" s="88"/>
      <c r="C31" s="86" t="s">
        <v>25</v>
      </c>
      <c r="D31" s="87"/>
      <c r="E31" s="87"/>
      <c r="F31" s="87"/>
      <c r="G31" s="87"/>
      <c r="H31" s="87"/>
      <c r="I31" s="88"/>
      <c r="J31" s="8">
        <v>9908404</v>
      </c>
      <c r="K31" s="6"/>
      <c r="L31" s="6"/>
    </row>
    <row r="32" spans="1:12" ht="15.2" customHeight="1">
      <c r="A32" s="86">
        <v>210013</v>
      </c>
      <c r="B32" s="88"/>
      <c r="C32" s="86" t="s">
        <v>26</v>
      </c>
      <c r="D32" s="87"/>
      <c r="E32" s="87"/>
      <c r="F32" s="87"/>
      <c r="G32" s="87"/>
      <c r="H32" s="87"/>
      <c r="I32" s="88"/>
      <c r="J32" s="8">
        <v>4182477</v>
      </c>
      <c r="K32" s="7"/>
      <c r="L32" s="7"/>
    </row>
    <row r="33" spans="1:12" ht="15.2" customHeight="1">
      <c r="A33" s="86">
        <v>210014</v>
      </c>
      <c r="B33" s="88"/>
      <c r="C33" s="86" t="s">
        <v>27</v>
      </c>
      <c r="D33" s="87"/>
      <c r="E33" s="87"/>
      <c r="F33" s="87"/>
      <c r="G33" s="87"/>
      <c r="H33" s="87"/>
      <c r="I33" s="88"/>
      <c r="J33" s="8">
        <v>4350356</v>
      </c>
      <c r="K33" s="7"/>
      <c r="L33" s="7"/>
    </row>
    <row r="34" spans="1:12" ht="15.2" customHeight="1">
      <c r="A34" s="86">
        <v>210015</v>
      </c>
      <c r="B34" s="88"/>
      <c r="C34" s="86" t="s">
        <v>28</v>
      </c>
      <c r="D34" s="87"/>
      <c r="E34" s="87"/>
      <c r="F34" s="87"/>
      <c r="G34" s="87"/>
      <c r="H34" s="87"/>
      <c r="I34" s="88"/>
      <c r="J34" s="8">
        <v>265650</v>
      </c>
      <c r="K34" s="7"/>
      <c r="L34" s="7"/>
    </row>
    <row r="35" spans="1:12" ht="15.2" customHeight="1">
      <c r="A35" s="86">
        <v>210016</v>
      </c>
      <c r="B35" s="88"/>
      <c r="C35" s="86" t="s">
        <v>28</v>
      </c>
      <c r="D35" s="87"/>
      <c r="E35" s="87"/>
      <c r="F35" s="87"/>
      <c r="G35" s="87"/>
      <c r="H35" s="87"/>
      <c r="I35" s="88"/>
      <c r="J35" s="8">
        <v>108598</v>
      </c>
      <c r="K35" s="7"/>
      <c r="L35" s="7"/>
    </row>
    <row r="36" spans="1:12" ht="15.2" customHeight="1">
      <c r="A36" s="86">
        <v>210017</v>
      </c>
      <c r="B36" s="88"/>
      <c r="C36" s="86" t="s">
        <v>29</v>
      </c>
      <c r="D36" s="87"/>
      <c r="E36" s="87"/>
      <c r="F36" s="87"/>
      <c r="G36" s="87"/>
      <c r="H36" s="87"/>
      <c r="I36" s="88"/>
      <c r="J36" s="8">
        <v>100939</v>
      </c>
    </row>
    <row r="37" spans="1:12" ht="15.2" customHeight="1">
      <c r="A37" s="86">
        <v>210018</v>
      </c>
      <c r="B37" s="88"/>
      <c r="C37" s="86" t="s">
        <v>31</v>
      </c>
      <c r="D37" s="87"/>
      <c r="E37" s="87"/>
      <c r="F37" s="87"/>
      <c r="G37" s="87"/>
      <c r="H37" s="87"/>
      <c r="I37" s="88"/>
      <c r="J37" s="8">
        <v>23259.3</v>
      </c>
    </row>
    <row r="38" spans="1:12" ht="15.2" customHeight="1">
      <c r="A38" s="86">
        <v>210019</v>
      </c>
      <c r="B38" s="88"/>
      <c r="C38" s="86" t="s">
        <v>32</v>
      </c>
      <c r="D38" s="87"/>
      <c r="E38" s="87"/>
      <c r="F38" s="87"/>
      <c r="G38" s="87"/>
      <c r="H38" s="87"/>
      <c r="I38" s="88"/>
      <c r="J38" s="8">
        <v>13219.9</v>
      </c>
    </row>
    <row r="39" spans="1:12" ht="15.2" customHeight="1">
      <c r="A39" s="86">
        <v>210020</v>
      </c>
      <c r="B39" s="88"/>
      <c r="C39" s="95" t="s">
        <v>33</v>
      </c>
      <c r="D39" s="96"/>
      <c r="E39" s="96"/>
      <c r="F39" s="96"/>
      <c r="G39" s="96"/>
      <c r="H39" s="96"/>
      <c r="I39" s="97"/>
      <c r="J39" s="8">
        <v>8856313</v>
      </c>
    </row>
    <row r="40" spans="1:12" ht="15.2" customHeight="1">
      <c r="A40" s="86">
        <v>210021</v>
      </c>
      <c r="B40" s="88"/>
      <c r="C40" s="86" t="s">
        <v>34</v>
      </c>
      <c r="D40" s="87"/>
      <c r="E40" s="87"/>
      <c r="F40" s="87"/>
      <c r="G40" s="87"/>
      <c r="H40" s="87"/>
      <c r="I40" s="88"/>
      <c r="J40" s="14">
        <v>37666</v>
      </c>
    </row>
    <row r="41" spans="1:12" ht="15.2" customHeight="1">
      <c r="A41" s="86">
        <v>210022</v>
      </c>
      <c r="B41" s="88"/>
      <c r="C41" s="86" t="s">
        <v>28</v>
      </c>
      <c r="D41" s="87"/>
      <c r="E41" s="87"/>
      <c r="F41" s="87"/>
      <c r="G41" s="87"/>
      <c r="H41" s="87"/>
      <c r="I41" s="88"/>
      <c r="J41" s="8">
        <v>144398.1</v>
      </c>
    </row>
    <row r="42" spans="1:12" ht="15.2" customHeight="1">
      <c r="A42" s="86">
        <v>210023</v>
      </c>
      <c r="B42" s="88"/>
      <c r="C42" s="86" t="s">
        <v>35</v>
      </c>
      <c r="D42" s="87"/>
      <c r="E42" s="87"/>
      <c r="F42" s="87"/>
      <c r="G42" s="87"/>
      <c r="H42" s="87"/>
      <c r="I42" s="88"/>
      <c r="J42" s="8">
        <v>108060</v>
      </c>
    </row>
    <row r="43" spans="1:12" ht="15.2" customHeight="1">
      <c r="A43" s="86">
        <v>210024</v>
      </c>
      <c r="B43" s="88"/>
      <c r="C43" s="86" t="s">
        <v>32</v>
      </c>
      <c r="D43" s="87"/>
      <c r="E43" s="87"/>
      <c r="F43" s="87"/>
      <c r="G43" s="87"/>
      <c r="H43" s="87"/>
      <c r="I43" s="88"/>
      <c r="J43" s="8">
        <v>23050.5</v>
      </c>
    </row>
    <row r="44" spans="1:12" ht="15.2" customHeight="1">
      <c r="A44" s="86">
        <v>210025</v>
      </c>
      <c r="B44" s="88"/>
      <c r="C44" s="86" t="s">
        <v>30</v>
      </c>
      <c r="D44" s="87"/>
      <c r="E44" s="87"/>
      <c r="F44" s="87"/>
      <c r="G44" s="87"/>
      <c r="H44" s="87"/>
      <c r="I44" s="88"/>
      <c r="J44" s="8">
        <v>53029.5</v>
      </c>
    </row>
    <row r="45" spans="1:12" ht="15.2" customHeight="1">
      <c r="A45" s="86">
        <v>210026</v>
      </c>
      <c r="B45" s="88"/>
      <c r="C45" s="95" t="s">
        <v>85</v>
      </c>
      <c r="D45" s="96"/>
      <c r="E45" s="96"/>
      <c r="F45" s="96"/>
      <c r="G45" s="96"/>
      <c r="H45" s="96"/>
      <c r="I45" s="97"/>
      <c r="J45" s="8">
        <v>476374</v>
      </c>
    </row>
    <row r="46" spans="1:12" ht="15.2" customHeight="1">
      <c r="A46" s="86">
        <v>210027</v>
      </c>
      <c r="B46" s="88"/>
      <c r="C46" s="86" t="s">
        <v>36</v>
      </c>
      <c r="D46" s="87"/>
      <c r="E46" s="87"/>
      <c r="F46" s="87"/>
      <c r="G46" s="87"/>
      <c r="H46" s="87"/>
      <c r="I46" s="88"/>
      <c r="J46" s="8">
        <v>270088</v>
      </c>
    </row>
    <row r="47" spans="1:12" ht="15.2" customHeight="1">
      <c r="A47" s="86">
        <v>210028</v>
      </c>
      <c r="B47" s="88"/>
      <c r="C47" s="86" t="s">
        <v>30</v>
      </c>
      <c r="D47" s="87"/>
      <c r="E47" s="87"/>
      <c r="F47" s="87"/>
      <c r="G47" s="87"/>
      <c r="H47" s="87"/>
      <c r="I47" s="88"/>
      <c r="J47" s="8">
        <v>34639.5</v>
      </c>
    </row>
    <row r="48" spans="1:12" ht="15.2" customHeight="1">
      <c r="A48" s="86">
        <v>210029</v>
      </c>
      <c r="B48" s="88"/>
      <c r="C48" s="86" t="s">
        <v>37</v>
      </c>
      <c r="D48" s="87"/>
      <c r="E48" s="87"/>
      <c r="F48" s="87"/>
      <c r="G48" s="87"/>
      <c r="H48" s="87"/>
      <c r="I48" s="88"/>
      <c r="J48" s="8">
        <v>273700</v>
      </c>
    </row>
    <row r="49" spans="1:20" ht="15.2" customHeight="1">
      <c r="A49" s="30">
        <v>210030</v>
      </c>
      <c r="B49" s="31"/>
      <c r="C49" s="30" t="s">
        <v>38</v>
      </c>
      <c r="D49" s="32"/>
      <c r="E49" s="32"/>
      <c r="F49" s="32"/>
      <c r="G49" s="32"/>
      <c r="H49" s="32"/>
      <c r="I49" s="31"/>
      <c r="J49" s="52">
        <v>159714</v>
      </c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.2" customHeight="1">
      <c r="A50" s="30">
        <v>210031</v>
      </c>
      <c r="B50" s="36"/>
      <c r="C50" s="30" t="s">
        <v>112</v>
      </c>
      <c r="D50" s="32"/>
      <c r="E50" s="32"/>
      <c r="F50" s="32"/>
      <c r="G50" s="32"/>
      <c r="H50" s="32"/>
      <c r="I50" s="31"/>
      <c r="J50" s="52">
        <v>1667379</v>
      </c>
      <c r="K50" s="21"/>
      <c r="L50" s="21"/>
      <c r="M50" s="21"/>
      <c r="N50" s="21"/>
      <c r="O50" s="21"/>
      <c r="P50" s="21"/>
      <c r="Q50" s="21"/>
      <c r="R50" s="21"/>
      <c r="S50" s="21"/>
      <c r="T50" s="53"/>
    </row>
    <row r="51" spans="1:20" ht="15.2" customHeight="1">
      <c r="A51" s="30">
        <v>210032</v>
      </c>
      <c r="B51" s="31"/>
      <c r="C51" s="30" t="s">
        <v>113</v>
      </c>
      <c r="D51" s="32"/>
      <c r="E51" s="32"/>
      <c r="F51" s="32"/>
      <c r="G51" s="32"/>
      <c r="H51" s="32"/>
      <c r="I51" s="31"/>
      <c r="J51" s="52">
        <v>4109795</v>
      </c>
      <c r="K51" s="21"/>
      <c r="L51" s="7"/>
      <c r="M51" s="21"/>
      <c r="N51" s="21"/>
      <c r="O51" s="21"/>
      <c r="P51" s="21"/>
      <c r="Q51" s="21"/>
      <c r="R51" s="21"/>
      <c r="S51" s="21"/>
      <c r="T51" s="53"/>
    </row>
    <row r="52" spans="1:20" ht="15.2" customHeight="1">
      <c r="A52" s="30">
        <v>210033</v>
      </c>
      <c r="B52" s="31"/>
      <c r="C52" s="30" t="s">
        <v>114</v>
      </c>
      <c r="D52" s="32"/>
      <c r="E52" s="32"/>
      <c r="F52" s="32"/>
      <c r="G52" s="32"/>
      <c r="H52" s="32"/>
      <c r="I52" s="31"/>
      <c r="J52" s="52">
        <v>288435</v>
      </c>
      <c r="K52" s="21"/>
      <c r="L52" s="21"/>
      <c r="M52" s="21"/>
      <c r="N52" s="21"/>
      <c r="O52" s="21"/>
      <c r="P52" s="21"/>
      <c r="Q52" s="21"/>
      <c r="R52" s="21"/>
      <c r="S52" s="21"/>
      <c r="T52" s="53"/>
    </row>
    <row r="53" spans="1:20" ht="15.2" customHeight="1">
      <c r="A53" s="30">
        <v>210034</v>
      </c>
      <c r="B53" s="31"/>
      <c r="C53" s="30" t="s">
        <v>115</v>
      </c>
      <c r="D53" s="32"/>
      <c r="E53" s="32"/>
      <c r="F53" s="32"/>
      <c r="G53" s="32"/>
      <c r="H53" s="32"/>
      <c r="I53" s="31"/>
      <c r="J53" s="52">
        <v>177444</v>
      </c>
      <c r="K53" s="21"/>
      <c r="L53" s="21"/>
      <c r="M53" s="21"/>
      <c r="N53" s="21"/>
      <c r="O53" s="21"/>
      <c r="P53" s="21"/>
      <c r="Q53" s="21"/>
      <c r="R53" s="21"/>
      <c r="S53" s="21"/>
      <c r="T53" s="53"/>
    </row>
    <row r="54" spans="1:20" ht="15.2" customHeight="1">
      <c r="A54" s="30">
        <v>210035</v>
      </c>
      <c r="B54" s="31"/>
      <c r="C54" s="30" t="s">
        <v>116</v>
      </c>
      <c r="D54" s="32"/>
      <c r="E54" s="32"/>
      <c r="F54" s="32"/>
      <c r="G54" s="32"/>
      <c r="H54" s="32"/>
      <c r="I54" s="31"/>
      <c r="J54" s="52">
        <v>111600</v>
      </c>
      <c r="K54" s="21"/>
      <c r="L54" s="21"/>
      <c r="M54" s="21"/>
      <c r="N54" s="21"/>
      <c r="O54" s="21"/>
      <c r="P54" s="21"/>
      <c r="Q54" s="21"/>
      <c r="R54" s="21"/>
      <c r="S54" s="21"/>
      <c r="T54" s="53"/>
    </row>
    <row r="55" spans="1:20" ht="15.2" customHeight="1">
      <c r="A55" s="30">
        <v>210036</v>
      </c>
      <c r="B55" s="31"/>
      <c r="C55" s="30" t="s">
        <v>117</v>
      </c>
      <c r="D55" s="32"/>
      <c r="E55" s="32"/>
      <c r="F55" s="32"/>
      <c r="G55" s="32"/>
      <c r="H55" s="32"/>
      <c r="I55" s="31"/>
      <c r="J55" s="52">
        <v>58400</v>
      </c>
      <c r="K55" s="21"/>
      <c r="L55" s="21"/>
      <c r="M55" s="21"/>
      <c r="N55" s="21"/>
      <c r="O55" s="21"/>
      <c r="P55" s="21"/>
      <c r="Q55" s="21"/>
      <c r="R55" s="21"/>
      <c r="S55" s="21"/>
      <c r="T55" s="53"/>
    </row>
    <row r="56" spans="1:20" ht="15.2" customHeight="1">
      <c r="A56" s="30">
        <v>210037</v>
      </c>
      <c r="B56" s="31"/>
      <c r="C56" s="30" t="s">
        <v>118</v>
      </c>
      <c r="D56" s="32"/>
      <c r="E56" s="32"/>
      <c r="F56" s="32"/>
      <c r="G56" s="32"/>
      <c r="H56" s="32"/>
      <c r="I56" s="31"/>
      <c r="J56" s="52">
        <v>90000</v>
      </c>
      <c r="K56" s="21"/>
      <c r="L56" s="21"/>
      <c r="M56" s="21"/>
      <c r="N56" s="21"/>
      <c r="O56" s="21"/>
      <c r="P56" s="21"/>
      <c r="Q56" s="21"/>
      <c r="R56" s="21"/>
      <c r="S56" s="21"/>
      <c r="T56" s="53"/>
    </row>
    <row r="57" spans="1:20" ht="15.2" customHeight="1">
      <c r="A57" s="30">
        <v>210038</v>
      </c>
      <c r="B57" s="31"/>
      <c r="C57" s="30" t="s">
        <v>119</v>
      </c>
      <c r="D57" s="32"/>
      <c r="E57" s="32"/>
      <c r="F57" s="32"/>
      <c r="G57" s="32"/>
      <c r="H57" s="32"/>
      <c r="I57" s="31"/>
      <c r="J57" s="52">
        <v>210000</v>
      </c>
      <c r="K57" s="21"/>
      <c r="L57" s="21"/>
      <c r="M57" s="21"/>
      <c r="N57" s="21"/>
      <c r="O57" s="21"/>
      <c r="P57" s="21"/>
      <c r="Q57" s="21"/>
      <c r="R57" s="21"/>
      <c r="S57" s="21"/>
      <c r="T57" s="53"/>
    </row>
    <row r="58" spans="1:20" ht="15.75">
      <c r="A58" s="33"/>
      <c r="B58" s="2"/>
      <c r="G58" s="63" t="s">
        <v>44</v>
      </c>
      <c r="H58" s="63"/>
      <c r="I58" s="2"/>
      <c r="J58" s="9">
        <f>SUM(J20:J57)</f>
        <v>181910131.30000001</v>
      </c>
      <c r="K58" s="21"/>
      <c r="L58" s="21"/>
      <c r="M58" s="21"/>
      <c r="N58" s="21"/>
      <c r="O58" s="21"/>
      <c r="P58" s="21"/>
      <c r="Q58" s="21"/>
      <c r="R58" s="21"/>
      <c r="S58" s="21"/>
      <c r="T58" s="53"/>
    </row>
    <row r="59" spans="1:20" ht="15.75">
      <c r="G59" s="10"/>
      <c r="H59" s="10"/>
      <c r="I59" s="2"/>
      <c r="J59" s="9"/>
      <c r="K59" s="54"/>
      <c r="L59" s="55"/>
      <c r="M59" s="7"/>
      <c r="N59" s="7"/>
      <c r="O59" s="7"/>
      <c r="P59" s="7"/>
      <c r="Q59" s="115"/>
      <c r="R59" s="115"/>
      <c r="S59" s="55"/>
      <c r="T59" s="56"/>
    </row>
    <row r="61" spans="1:20" ht="15.75">
      <c r="A61" s="4" t="s">
        <v>39</v>
      </c>
      <c r="B61" s="77" t="s">
        <v>40</v>
      </c>
      <c r="C61" s="77"/>
      <c r="D61" s="77"/>
      <c r="E61" s="77"/>
      <c r="F61" s="77"/>
      <c r="G61" s="77"/>
      <c r="H61" s="77"/>
      <c r="I61" s="77"/>
      <c r="J61" s="77"/>
    </row>
    <row r="62" spans="1:20" ht="15.75">
      <c r="A62" s="78" t="s">
        <v>2</v>
      </c>
      <c r="B62" s="79"/>
      <c r="C62" s="78" t="s">
        <v>3</v>
      </c>
      <c r="D62" s="80"/>
      <c r="E62" s="80"/>
      <c r="F62" s="80"/>
      <c r="G62" s="80"/>
      <c r="H62" s="80"/>
      <c r="I62" s="79"/>
      <c r="J62" s="5" t="s">
        <v>4</v>
      </c>
    </row>
    <row r="63" spans="1:20" ht="15.75">
      <c r="A63" s="68">
        <v>220001</v>
      </c>
      <c r="B63" s="70"/>
      <c r="C63" s="86" t="s">
        <v>41</v>
      </c>
      <c r="D63" s="87"/>
      <c r="E63" s="87"/>
      <c r="F63" s="87"/>
      <c r="G63" s="87"/>
      <c r="H63" s="87"/>
      <c r="I63" s="88"/>
      <c r="J63" s="8">
        <v>350331</v>
      </c>
    </row>
    <row r="64" spans="1:20" ht="15.75">
      <c r="A64" s="68">
        <v>220002</v>
      </c>
      <c r="B64" s="70"/>
      <c r="C64" s="86" t="s">
        <v>42</v>
      </c>
      <c r="D64" s="87"/>
      <c r="E64" s="87"/>
      <c r="F64" s="87"/>
      <c r="G64" s="87"/>
      <c r="H64" s="87"/>
      <c r="I64" s="88"/>
      <c r="J64" s="8">
        <v>400149.5</v>
      </c>
    </row>
    <row r="65" spans="1:10" ht="15.75">
      <c r="A65" s="68">
        <v>220003</v>
      </c>
      <c r="B65" s="70"/>
      <c r="C65" s="86" t="s">
        <v>43</v>
      </c>
      <c r="D65" s="87"/>
      <c r="E65" s="87"/>
      <c r="F65" s="87"/>
      <c r="G65" s="87"/>
      <c r="H65" s="87"/>
      <c r="I65" s="88"/>
      <c r="J65" s="8">
        <v>198879</v>
      </c>
    </row>
    <row r="66" spans="1:10" ht="15.75">
      <c r="G66" s="63" t="s">
        <v>44</v>
      </c>
      <c r="H66" s="63"/>
      <c r="I66" s="2"/>
      <c r="J66" s="9">
        <f>SUM(J63:J65)</f>
        <v>949359.5</v>
      </c>
    </row>
    <row r="68" spans="1:10" ht="15.75">
      <c r="A68" s="4" t="s">
        <v>45</v>
      </c>
      <c r="B68" s="77" t="s">
        <v>46</v>
      </c>
      <c r="C68" s="77"/>
      <c r="D68" s="77"/>
      <c r="E68" s="77"/>
      <c r="F68" s="77"/>
      <c r="G68" s="77"/>
      <c r="H68" s="77"/>
      <c r="I68" s="77"/>
      <c r="J68" s="77"/>
    </row>
    <row r="69" spans="1:10" ht="15.75">
      <c r="A69" s="78" t="s">
        <v>2</v>
      </c>
      <c r="B69" s="79"/>
      <c r="C69" s="78" t="s">
        <v>3</v>
      </c>
      <c r="D69" s="80"/>
      <c r="E69" s="80"/>
      <c r="F69" s="80"/>
      <c r="G69" s="80"/>
      <c r="H69" s="80"/>
      <c r="I69" s="79"/>
      <c r="J69" s="5" t="s">
        <v>4</v>
      </c>
    </row>
    <row r="70" spans="1:10" ht="15.75">
      <c r="A70" s="68">
        <v>280001</v>
      </c>
      <c r="B70" s="70"/>
      <c r="C70" s="86" t="s">
        <v>47</v>
      </c>
      <c r="D70" s="87"/>
      <c r="E70" s="87"/>
      <c r="F70" s="87"/>
      <c r="G70" s="87"/>
      <c r="H70" s="87"/>
      <c r="I70" s="88"/>
      <c r="J70" s="8">
        <v>7199.5</v>
      </c>
    </row>
    <row r="71" spans="1:10" ht="15.75">
      <c r="A71" s="68">
        <v>280002</v>
      </c>
      <c r="B71" s="70"/>
      <c r="C71" s="86" t="s">
        <v>48</v>
      </c>
      <c r="D71" s="87"/>
      <c r="E71" s="87"/>
      <c r="F71" s="87"/>
      <c r="G71" s="87"/>
      <c r="H71" s="87"/>
      <c r="I71" s="88"/>
      <c r="J71" s="8">
        <v>11546.4</v>
      </c>
    </row>
    <row r="72" spans="1:10" ht="15.75">
      <c r="A72" s="68">
        <v>280003</v>
      </c>
      <c r="B72" s="70"/>
      <c r="C72" s="86" t="s">
        <v>49</v>
      </c>
      <c r="D72" s="87"/>
      <c r="E72" s="87"/>
      <c r="F72" s="87"/>
      <c r="G72" s="87"/>
      <c r="H72" s="87"/>
      <c r="I72" s="88"/>
      <c r="J72" s="8">
        <v>4478.3999999999996</v>
      </c>
    </row>
    <row r="73" spans="1:10" ht="15.75">
      <c r="A73" s="68">
        <v>280004</v>
      </c>
      <c r="B73" s="70"/>
      <c r="C73" s="86" t="s">
        <v>50</v>
      </c>
      <c r="D73" s="87"/>
      <c r="E73" s="87"/>
      <c r="F73" s="87"/>
      <c r="G73" s="87"/>
      <c r="H73" s="87"/>
      <c r="I73" s="88"/>
      <c r="J73" s="8">
        <v>2694</v>
      </c>
    </row>
    <row r="74" spans="1:10" ht="15.75">
      <c r="A74" s="68">
        <v>280005</v>
      </c>
      <c r="B74" s="70"/>
      <c r="C74" s="86" t="s">
        <v>87</v>
      </c>
      <c r="D74" s="87"/>
      <c r="E74" s="87"/>
      <c r="F74" s="87"/>
      <c r="G74" s="87"/>
      <c r="H74" s="87"/>
      <c r="I74" s="88"/>
      <c r="J74" s="8">
        <v>2431.1999999999998</v>
      </c>
    </row>
    <row r="75" spans="1:10" ht="15.75">
      <c r="A75" s="68">
        <v>280006</v>
      </c>
      <c r="B75" s="70"/>
      <c r="C75" s="86" t="s">
        <v>51</v>
      </c>
      <c r="D75" s="87"/>
      <c r="E75" s="87"/>
      <c r="F75" s="87"/>
      <c r="G75" s="87"/>
      <c r="H75" s="87"/>
      <c r="I75" s="88"/>
      <c r="J75" s="8">
        <v>2494</v>
      </c>
    </row>
    <row r="76" spans="1:10" ht="15.75">
      <c r="A76" s="68">
        <v>280007</v>
      </c>
      <c r="B76" s="70"/>
      <c r="C76" s="86" t="s">
        <v>52</v>
      </c>
      <c r="D76" s="87"/>
      <c r="E76" s="87"/>
      <c r="F76" s="87"/>
      <c r="G76" s="87"/>
      <c r="H76" s="87"/>
      <c r="I76" s="88"/>
      <c r="J76" s="8">
        <v>3446</v>
      </c>
    </row>
    <row r="77" spans="1:10" ht="15.75">
      <c r="A77" s="68">
        <v>280008</v>
      </c>
      <c r="B77" s="70"/>
      <c r="C77" s="86" t="s">
        <v>53</v>
      </c>
      <c r="D77" s="87"/>
      <c r="E77" s="87"/>
      <c r="F77" s="87"/>
      <c r="G77" s="87"/>
      <c r="H77" s="87"/>
      <c r="I77" s="88"/>
      <c r="J77" s="8">
        <v>3486</v>
      </c>
    </row>
    <row r="78" spans="1:10" ht="15.75">
      <c r="A78" s="68">
        <v>280009</v>
      </c>
      <c r="B78" s="70"/>
      <c r="C78" s="86" t="s">
        <v>54</v>
      </c>
      <c r="D78" s="87"/>
      <c r="E78" s="87"/>
      <c r="F78" s="87"/>
      <c r="G78" s="87"/>
      <c r="H78" s="87"/>
      <c r="I78" s="88"/>
      <c r="J78" s="8">
        <v>1312</v>
      </c>
    </row>
    <row r="79" spans="1:10" ht="15.75">
      <c r="A79" s="68">
        <v>280010</v>
      </c>
      <c r="B79" s="70"/>
      <c r="C79" s="86" t="s">
        <v>55</v>
      </c>
      <c r="D79" s="87"/>
      <c r="E79" s="87"/>
      <c r="F79" s="87"/>
      <c r="G79" s="87"/>
      <c r="H79" s="87"/>
      <c r="I79" s="88"/>
      <c r="J79" s="8">
        <v>4540</v>
      </c>
    </row>
    <row r="80" spans="1:10" ht="15.75">
      <c r="A80" s="68">
        <v>280011</v>
      </c>
      <c r="B80" s="70"/>
      <c r="C80" s="86" t="s">
        <v>56</v>
      </c>
      <c r="D80" s="87"/>
      <c r="E80" s="87"/>
      <c r="F80" s="87"/>
      <c r="G80" s="87"/>
      <c r="H80" s="87"/>
      <c r="I80" s="88"/>
      <c r="J80" s="8">
        <v>531</v>
      </c>
    </row>
    <row r="81" spans="1:18" ht="15.75">
      <c r="A81" s="68">
        <v>280012</v>
      </c>
      <c r="B81" s="70"/>
      <c r="C81" s="86" t="s">
        <v>57</v>
      </c>
      <c r="D81" s="87"/>
      <c r="E81" s="87"/>
      <c r="F81" s="87"/>
      <c r="G81" s="87"/>
      <c r="H81" s="87"/>
      <c r="I81" s="88"/>
      <c r="J81" s="8">
        <v>5841</v>
      </c>
    </row>
    <row r="82" spans="1:18" ht="15.75">
      <c r="A82" s="68">
        <v>280013</v>
      </c>
      <c r="B82" s="70"/>
      <c r="C82" s="86" t="s">
        <v>58</v>
      </c>
      <c r="D82" s="87"/>
      <c r="E82" s="87"/>
      <c r="F82" s="87"/>
      <c r="G82" s="87"/>
      <c r="H82" s="87"/>
      <c r="I82" s="88"/>
      <c r="J82" s="8">
        <v>4816</v>
      </c>
    </row>
    <row r="83" spans="1:18" ht="15.75" customHeight="1">
      <c r="A83" s="68">
        <v>280014</v>
      </c>
      <c r="B83" s="70"/>
      <c r="C83" s="86" t="s">
        <v>59</v>
      </c>
      <c r="D83" s="87"/>
      <c r="E83" s="87"/>
      <c r="F83" s="87"/>
      <c r="G83" s="87"/>
      <c r="H83" s="87"/>
      <c r="I83" s="88"/>
      <c r="J83" s="8">
        <v>6591</v>
      </c>
      <c r="L83" s="98"/>
      <c r="M83" s="98"/>
      <c r="N83" s="98"/>
      <c r="O83" s="98"/>
      <c r="P83" s="99"/>
      <c r="Q83" s="99"/>
      <c r="R83" s="99"/>
    </row>
    <row r="84" spans="1:18" ht="15.75" customHeight="1">
      <c r="A84" s="68">
        <v>280015</v>
      </c>
      <c r="B84" s="70"/>
      <c r="C84" s="86" t="s">
        <v>60</v>
      </c>
      <c r="D84" s="87"/>
      <c r="E84" s="87"/>
      <c r="F84" s="87"/>
      <c r="G84" s="87"/>
      <c r="H84" s="87"/>
      <c r="I84" s="88"/>
      <c r="J84" s="8">
        <v>3998</v>
      </c>
      <c r="L84" s="98"/>
      <c r="M84" s="98"/>
      <c r="N84" s="98"/>
      <c r="O84" s="98"/>
      <c r="P84" s="99"/>
      <c r="Q84" s="99"/>
      <c r="R84" s="99"/>
    </row>
    <row r="85" spans="1:18" ht="15.75" customHeight="1">
      <c r="A85" s="68">
        <v>280016</v>
      </c>
      <c r="B85" s="70"/>
      <c r="C85" s="86" t="s">
        <v>61</v>
      </c>
      <c r="D85" s="87"/>
      <c r="E85" s="87"/>
      <c r="F85" s="87"/>
      <c r="G85" s="87"/>
      <c r="H85" s="87"/>
      <c r="I85" s="88"/>
      <c r="J85" s="8">
        <v>864</v>
      </c>
      <c r="L85" s="98"/>
      <c r="M85" s="98"/>
      <c r="N85" s="98"/>
      <c r="O85" s="98"/>
      <c r="P85" s="99"/>
      <c r="Q85" s="99"/>
      <c r="R85" s="99"/>
    </row>
    <row r="86" spans="1:18" ht="15.75" customHeight="1">
      <c r="A86" s="34">
        <v>280017</v>
      </c>
      <c r="B86" s="43"/>
      <c r="C86" s="30" t="s">
        <v>108</v>
      </c>
      <c r="D86" s="32"/>
      <c r="E86" s="32"/>
      <c r="F86" s="32"/>
      <c r="G86" s="32"/>
      <c r="H86" s="32"/>
      <c r="I86" s="31"/>
      <c r="J86" s="8" t="s">
        <v>125</v>
      </c>
      <c r="L86" s="19"/>
      <c r="M86" s="19"/>
      <c r="N86" s="19"/>
      <c r="O86" s="19"/>
      <c r="P86" s="35"/>
      <c r="Q86" s="35"/>
      <c r="R86" s="35"/>
    </row>
    <row r="87" spans="1:18" ht="15.75" customHeight="1">
      <c r="A87" s="125">
        <v>280018</v>
      </c>
      <c r="B87" s="126"/>
      <c r="C87" s="127" t="s">
        <v>155</v>
      </c>
      <c r="D87" s="128"/>
      <c r="E87" s="128"/>
      <c r="F87" s="128"/>
      <c r="G87" s="128"/>
      <c r="H87" s="128"/>
      <c r="I87" s="129"/>
      <c r="J87" s="25" t="s">
        <v>126</v>
      </c>
      <c r="L87" s="19"/>
      <c r="M87" s="19"/>
      <c r="N87" s="19"/>
      <c r="O87" s="19"/>
      <c r="P87" s="24"/>
      <c r="Q87" s="24"/>
      <c r="R87" s="24"/>
    </row>
    <row r="88" spans="1:18" ht="15.75" customHeight="1">
      <c r="G88" s="63" t="s">
        <v>44</v>
      </c>
      <c r="H88" s="63"/>
      <c r="I88" s="2"/>
      <c r="J88" s="9">
        <v>177451.5</v>
      </c>
      <c r="L88" s="98"/>
      <c r="M88" s="98"/>
      <c r="N88" s="98"/>
      <c r="O88" s="98"/>
      <c r="P88" s="99"/>
      <c r="Q88" s="99"/>
      <c r="R88" s="99"/>
    </row>
    <row r="89" spans="1:18" ht="15.75" customHeight="1">
      <c r="J89" s="46"/>
      <c r="L89" s="98"/>
      <c r="M89" s="98"/>
      <c r="N89" s="98"/>
      <c r="O89" s="98"/>
      <c r="P89" s="99"/>
      <c r="Q89" s="99"/>
      <c r="R89" s="99"/>
    </row>
    <row r="90" spans="1:18" ht="15.75" customHeight="1">
      <c r="J90" s="46"/>
      <c r="L90" s="19"/>
      <c r="M90" s="19"/>
      <c r="N90" s="19"/>
      <c r="O90" s="19"/>
      <c r="P90" s="47"/>
      <c r="Q90" s="47"/>
      <c r="R90" s="47"/>
    </row>
    <row r="91" spans="1:18" ht="15.75" customHeight="1">
      <c r="J91" s="46"/>
      <c r="L91" s="19"/>
      <c r="M91" s="19"/>
      <c r="N91" s="19"/>
      <c r="O91" s="19"/>
      <c r="P91" s="47"/>
      <c r="Q91" s="47"/>
      <c r="R91" s="47"/>
    </row>
    <row r="92" spans="1:18" ht="15.75" customHeight="1">
      <c r="J92" s="46"/>
      <c r="L92" s="19"/>
      <c r="M92" s="19"/>
      <c r="N92" s="19"/>
      <c r="O92" s="19"/>
      <c r="P92" s="47"/>
      <c r="Q92" s="47"/>
      <c r="R92" s="47"/>
    </row>
    <row r="93" spans="1:18" ht="15.75" customHeight="1">
      <c r="J93" s="46"/>
      <c r="L93" s="19"/>
      <c r="M93" s="19"/>
      <c r="N93" s="19"/>
      <c r="O93" s="19"/>
      <c r="P93" s="47"/>
      <c r="Q93" s="47"/>
      <c r="R93" s="47"/>
    </row>
    <row r="94" spans="1:18" ht="15.75" customHeight="1">
      <c r="J94" s="46"/>
      <c r="L94" s="19"/>
      <c r="M94" s="19"/>
      <c r="N94" s="19"/>
      <c r="O94" s="19"/>
      <c r="P94" s="47"/>
      <c r="Q94" s="47"/>
      <c r="R94" s="47"/>
    </row>
    <row r="95" spans="1:18" ht="15.75" customHeight="1">
      <c r="A95" s="4" t="s">
        <v>62</v>
      </c>
      <c r="B95" s="77" t="s">
        <v>63</v>
      </c>
      <c r="C95" s="77"/>
      <c r="D95" s="77"/>
      <c r="E95" s="77"/>
      <c r="F95" s="77"/>
      <c r="G95" s="77"/>
      <c r="H95" s="77"/>
      <c r="I95" s="77"/>
      <c r="J95" s="77"/>
      <c r="L95" s="98"/>
      <c r="M95" s="98"/>
      <c r="N95" s="98"/>
      <c r="O95" s="98"/>
      <c r="P95" s="99"/>
      <c r="Q95" s="99"/>
      <c r="R95" s="99"/>
    </row>
    <row r="96" spans="1:18" ht="15.75" customHeight="1">
      <c r="A96" s="78" t="s">
        <v>2</v>
      </c>
      <c r="B96" s="79"/>
      <c r="C96" s="78" t="s">
        <v>3</v>
      </c>
      <c r="D96" s="80"/>
      <c r="E96" s="80"/>
      <c r="F96" s="80"/>
      <c r="G96" s="80"/>
      <c r="H96" s="80"/>
      <c r="I96" s="79"/>
      <c r="J96" s="5" t="s">
        <v>4</v>
      </c>
      <c r="L96" s="98"/>
      <c r="M96" s="98"/>
      <c r="N96" s="98"/>
      <c r="O96" s="98"/>
      <c r="P96" s="99"/>
      <c r="Q96" s="99"/>
      <c r="R96" s="99"/>
    </row>
    <row r="97" spans="1:18" ht="15.75" customHeight="1">
      <c r="A97" s="68">
        <v>310001</v>
      </c>
      <c r="B97" s="70"/>
      <c r="C97" s="86" t="s">
        <v>93</v>
      </c>
      <c r="D97" s="87"/>
      <c r="E97" s="87"/>
      <c r="F97" s="87"/>
      <c r="G97" s="87"/>
      <c r="H97" s="87"/>
      <c r="I97" s="88"/>
      <c r="J97" s="8">
        <v>13070</v>
      </c>
      <c r="L97" s="98"/>
      <c r="M97" s="98"/>
      <c r="N97" s="98"/>
      <c r="O97" s="98"/>
      <c r="P97" s="99"/>
      <c r="Q97" s="99"/>
      <c r="R97" s="99"/>
    </row>
    <row r="98" spans="1:18" ht="15.75" customHeight="1">
      <c r="A98" s="68">
        <v>310002</v>
      </c>
      <c r="B98" s="70"/>
      <c r="C98" s="86" t="s">
        <v>94</v>
      </c>
      <c r="D98" s="87"/>
      <c r="E98" s="87"/>
      <c r="F98" s="87"/>
      <c r="G98" s="87"/>
      <c r="H98" s="87"/>
      <c r="I98" s="88"/>
      <c r="J98" s="8">
        <v>17470</v>
      </c>
      <c r="L98" s="98"/>
      <c r="M98" s="98"/>
      <c r="N98" s="98"/>
      <c r="O98" s="98"/>
      <c r="P98" s="99"/>
      <c r="Q98" s="99"/>
      <c r="R98" s="99"/>
    </row>
    <row r="99" spans="1:18" ht="15.75" customHeight="1">
      <c r="A99" s="68">
        <v>310003</v>
      </c>
      <c r="B99" s="70"/>
      <c r="C99" s="86" t="s">
        <v>81</v>
      </c>
      <c r="D99" s="87"/>
      <c r="E99" s="87"/>
      <c r="F99" s="87"/>
      <c r="G99" s="87"/>
      <c r="H99" s="87"/>
      <c r="I99" s="88"/>
      <c r="J99" s="23">
        <v>12756</v>
      </c>
      <c r="L99" s="98"/>
      <c r="M99" s="98"/>
      <c r="N99" s="98"/>
      <c r="O99" s="98"/>
      <c r="P99" s="99"/>
      <c r="Q99" s="99"/>
      <c r="R99" s="99"/>
    </row>
    <row r="100" spans="1:18" ht="15.75" customHeight="1">
      <c r="A100" s="68">
        <v>310004</v>
      </c>
      <c r="B100" s="70"/>
      <c r="C100" s="100" t="s">
        <v>82</v>
      </c>
      <c r="D100" s="101"/>
      <c r="E100" s="101"/>
      <c r="F100" s="101"/>
      <c r="G100" s="101"/>
      <c r="H100" s="101"/>
      <c r="I100" s="102"/>
      <c r="J100" s="23">
        <v>165</v>
      </c>
      <c r="L100" s="19"/>
      <c r="M100" s="19"/>
      <c r="N100" s="19"/>
      <c r="O100" s="19"/>
      <c r="P100" s="20"/>
      <c r="Q100" s="20"/>
      <c r="R100" s="20"/>
    </row>
    <row r="101" spans="1:18" ht="15.75" customHeight="1">
      <c r="A101" s="68">
        <v>310005</v>
      </c>
      <c r="B101" s="70"/>
      <c r="C101" s="100" t="s">
        <v>95</v>
      </c>
      <c r="D101" s="101"/>
      <c r="E101" s="101"/>
      <c r="F101" s="101"/>
      <c r="G101" s="101"/>
      <c r="H101" s="101"/>
      <c r="I101" s="102"/>
      <c r="J101" s="23">
        <v>894</v>
      </c>
      <c r="L101" s="19"/>
      <c r="M101" s="19"/>
      <c r="N101" s="19"/>
      <c r="O101" s="19"/>
      <c r="P101" s="20"/>
      <c r="Q101" s="20"/>
      <c r="R101" s="20"/>
    </row>
    <row r="102" spans="1:18" ht="15.75" customHeight="1">
      <c r="A102" s="68">
        <v>310006</v>
      </c>
      <c r="B102" s="70"/>
      <c r="C102" s="86" t="s">
        <v>96</v>
      </c>
      <c r="D102" s="87"/>
      <c r="E102" s="87"/>
      <c r="F102" s="87"/>
      <c r="G102" s="87"/>
      <c r="H102" s="87"/>
      <c r="I102" s="88"/>
      <c r="J102" s="23">
        <v>1263</v>
      </c>
      <c r="L102" s="19"/>
      <c r="M102" s="19"/>
      <c r="N102" s="19"/>
      <c r="O102" s="19"/>
      <c r="P102" s="20"/>
      <c r="Q102" s="20"/>
      <c r="R102" s="20"/>
    </row>
    <row r="103" spans="1:18" ht="15.75" customHeight="1">
      <c r="A103" s="68">
        <v>310007</v>
      </c>
      <c r="B103" s="70"/>
      <c r="C103" s="86" t="s">
        <v>97</v>
      </c>
      <c r="D103" s="87"/>
      <c r="E103" s="87"/>
      <c r="F103" s="87"/>
      <c r="G103" s="87"/>
      <c r="H103" s="87"/>
      <c r="I103" s="88"/>
      <c r="J103" s="23">
        <v>909</v>
      </c>
      <c r="L103" s="19"/>
      <c r="M103" s="19"/>
      <c r="N103" s="19"/>
      <c r="O103" s="19"/>
      <c r="P103" s="20"/>
      <c r="Q103" s="20"/>
      <c r="R103" s="20"/>
    </row>
    <row r="104" spans="1:18" ht="15.75" customHeight="1">
      <c r="A104" s="68">
        <v>310008</v>
      </c>
      <c r="B104" s="70"/>
      <c r="C104" s="86" t="s">
        <v>98</v>
      </c>
      <c r="D104" s="87"/>
      <c r="E104" s="87"/>
      <c r="F104" s="87"/>
      <c r="G104" s="87"/>
      <c r="H104" s="87"/>
      <c r="I104" s="88"/>
      <c r="J104" s="23">
        <v>2055</v>
      </c>
      <c r="L104" s="19"/>
      <c r="M104" s="19"/>
      <c r="N104" s="19"/>
      <c r="O104" s="19"/>
      <c r="P104" s="20"/>
      <c r="Q104" s="20"/>
      <c r="R104" s="20"/>
    </row>
    <row r="105" spans="1:18" ht="15.75" customHeight="1">
      <c r="A105" s="68">
        <v>310009</v>
      </c>
      <c r="B105" s="70"/>
      <c r="C105" s="86" t="s">
        <v>99</v>
      </c>
      <c r="D105" s="87"/>
      <c r="E105" s="87"/>
      <c r="F105" s="87"/>
      <c r="G105" s="87"/>
      <c r="H105" s="87"/>
      <c r="I105" s="88"/>
      <c r="J105" s="23">
        <v>1104</v>
      </c>
      <c r="L105" s="19"/>
      <c r="M105" s="19"/>
      <c r="N105" s="19"/>
      <c r="O105" s="19"/>
      <c r="P105" s="20"/>
      <c r="Q105" s="20"/>
      <c r="R105" s="20"/>
    </row>
    <row r="106" spans="1:18" ht="15.75" customHeight="1">
      <c r="A106" s="68">
        <v>310010</v>
      </c>
      <c r="B106" s="70"/>
      <c r="C106" s="86" t="s">
        <v>151</v>
      </c>
      <c r="D106" s="87"/>
      <c r="E106" s="87"/>
      <c r="F106" s="87"/>
      <c r="G106" s="87"/>
      <c r="H106" s="87"/>
      <c r="I106" s="88"/>
      <c r="J106" s="23">
        <v>1113</v>
      </c>
      <c r="L106" s="19"/>
      <c r="M106" s="19"/>
      <c r="N106" s="19"/>
      <c r="O106" s="19"/>
      <c r="P106" s="20"/>
      <c r="Q106" s="20"/>
      <c r="R106" s="20"/>
    </row>
    <row r="107" spans="1:18" ht="15.75" customHeight="1">
      <c r="A107" s="68">
        <v>310011</v>
      </c>
      <c r="B107" s="70"/>
      <c r="C107" s="86" t="s">
        <v>152</v>
      </c>
      <c r="D107" s="87"/>
      <c r="E107" s="87"/>
      <c r="F107" s="87"/>
      <c r="G107" s="87"/>
      <c r="H107" s="87"/>
      <c r="I107" s="88"/>
      <c r="J107" s="23">
        <v>6792</v>
      </c>
      <c r="L107" s="19"/>
      <c r="M107" s="19"/>
      <c r="N107" s="19"/>
      <c r="O107" s="19"/>
      <c r="P107" s="20"/>
      <c r="Q107" s="20"/>
      <c r="R107" s="20"/>
    </row>
    <row r="108" spans="1:18" ht="15.75" customHeight="1">
      <c r="A108" s="68">
        <v>310012</v>
      </c>
      <c r="B108" s="70"/>
      <c r="C108" s="86" t="s">
        <v>153</v>
      </c>
      <c r="D108" s="87"/>
      <c r="E108" s="87"/>
      <c r="F108" s="87"/>
      <c r="G108" s="87"/>
      <c r="H108" s="87"/>
      <c r="I108" s="88"/>
      <c r="J108" s="23">
        <v>18498</v>
      </c>
      <c r="L108" s="19"/>
      <c r="M108" s="19"/>
      <c r="N108" s="19"/>
      <c r="O108" s="19"/>
      <c r="P108" s="20"/>
      <c r="Q108" s="20"/>
      <c r="R108" s="20"/>
    </row>
    <row r="109" spans="1:18" ht="15.75" customHeight="1">
      <c r="A109" s="68">
        <v>310013</v>
      </c>
      <c r="B109" s="70"/>
      <c r="C109" s="86" t="s">
        <v>154</v>
      </c>
      <c r="D109" s="87"/>
      <c r="E109" s="87"/>
      <c r="F109" s="87"/>
      <c r="G109" s="87"/>
      <c r="H109" s="87"/>
      <c r="I109" s="88"/>
      <c r="J109" s="23">
        <v>9240</v>
      </c>
      <c r="L109" s="19"/>
      <c r="M109" s="19"/>
      <c r="N109" s="19"/>
      <c r="O109" s="19"/>
      <c r="P109" s="20"/>
      <c r="Q109" s="20"/>
      <c r="R109" s="20"/>
    </row>
    <row r="110" spans="1:18" ht="15.75" customHeight="1">
      <c r="G110" s="63" t="s">
        <v>44</v>
      </c>
      <c r="H110" s="63"/>
      <c r="I110" s="2"/>
      <c r="J110" s="9">
        <f>SUM(J97:J109)</f>
        <v>85329</v>
      </c>
      <c r="L110" s="98"/>
      <c r="M110" s="98"/>
      <c r="N110" s="98"/>
      <c r="O110" s="98"/>
      <c r="P110" s="99"/>
      <c r="Q110" s="99"/>
      <c r="R110" s="99"/>
    </row>
    <row r="111" spans="1:18" ht="15.75">
      <c r="L111" s="116"/>
      <c r="M111" s="116"/>
      <c r="N111" s="116"/>
      <c r="O111" s="116"/>
      <c r="P111" s="117"/>
      <c r="Q111" s="117"/>
      <c r="R111" s="117"/>
    </row>
    <row r="112" spans="1:18" ht="15.75">
      <c r="A112" s="48" t="s">
        <v>132</v>
      </c>
      <c r="H112" s="49"/>
      <c r="L112" s="21"/>
      <c r="M112" s="21"/>
      <c r="N112" s="21"/>
      <c r="O112" s="21"/>
      <c r="P112" s="11"/>
      <c r="Q112" s="11"/>
      <c r="R112" s="11"/>
    </row>
    <row r="113" spans="1:255">
      <c r="A113" s="120" t="s">
        <v>2</v>
      </c>
      <c r="B113" s="130"/>
      <c r="C113" s="120" t="s">
        <v>3</v>
      </c>
      <c r="D113" s="120"/>
      <c r="E113" s="120"/>
      <c r="F113" s="120"/>
      <c r="G113" s="120"/>
      <c r="H113" s="120"/>
      <c r="I113" s="57"/>
      <c r="J113" s="62" t="s">
        <v>4</v>
      </c>
      <c r="M113" s="7"/>
    </row>
    <row r="114" spans="1:255">
      <c r="A114" s="64">
        <v>420001</v>
      </c>
      <c r="B114" s="65"/>
      <c r="C114" s="64" t="s">
        <v>148</v>
      </c>
      <c r="D114" s="66"/>
      <c r="E114" s="66"/>
      <c r="F114" s="66"/>
      <c r="G114" s="66"/>
      <c r="H114" s="65"/>
      <c r="I114" s="57"/>
      <c r="J114" s="58">
        <v>60500</v>
      </c>
      <c r="M114" s="7"/>
    </row>
    <row r="115" spans="1:255">
      <c r="A115" s="64">
        <v>420002</v>
      </c>
      <c r="B115" s="65"/>
      <c r="C115" s="67" t="s">
        <v>149</v>
      </c>
      <c r="D115" s="66"/>
      <c r="E115" s="66"/>
      <c r="F115" s="66"/>
      <c r="G115" s="66"/>
      <c r="H115" s="65"/>
      <c r="I115" s="57"/>
      <c r="J115" s="58">
        <v>8712</v>
      </c>
      <c r="M115" s="7"/>
    </row>
    <row r="116" spans="1:255">
      <c r="A116" s="130">
        <v>420003</v>
      </c>
      <c r="B116" s="130"/>
      <c r="C116" s="130" t="s">
        <v>150</v>
      </c>
      <c r="D116" s="130"/>
      <c r="E116" s="130"/>
      <c r="F116" s="130"/>
      <c r="G116" s="130"/>
      <c r="H116" s="130"/>
      <c r="I116" s="57"/>
      <c r="J116" s="58">
        <v>20000</v>
      </c>
      <c r="M116" s="7"/>
    </row>
    <row r="117" spans="1:255">
      <c r="A117" s="7"/>
      <c r="G117" s="131" t="s">
        <v>44</v>
      </c>
      <c r="H117" s="132"/>
      <c r="J117" s="9">
        <f>J116+J115+J114</f>
        <v>89212</v>
      </c>
      <c r="M117" s="7"/>
    </row>
    <row r="118" spans="1:255" s="3" customFormat="1" ht="15.75" customHeight="1" thickBot="1">
      <c r="A118" s="7"/>
      <c r="B118" s="7"/>
      <c r="C118" s="7"/>
      <c r="D118" s="7"/>
      <c r="E118" s="7"/>
      <c r="F118" s="7"/>
      <c r="G118" s="7"/>
      <c r="H118" s="7"/>
      <c r="I118" s="7"/>
      <c r="J118" s="61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</row>
    <row r="119" spans="1:255" ht="15.75">
      <c r="A119" s="4" t="s">
        <v>64</v>
      </c>
      <c r="B119" s="77" t="s">
        <v>65</v>
      </c>
      <c r="C119" s="77"/>
      <c r="D119" s="77"/>
      <c r="E119" s="77"/>
      <c r="F119" s="77"/>
      <c r="G119" s="77"/>
      <c r="H119" s="77"/>
      <c r="I119" s="77"/>
      <c r="J119" s="77"/>
      <c r="M119" s="7"/>
    </row>
    <row r="120" spans="1:255" ht="15.75">
      <c r="A120" s="78" t="s">
        <v>2</v>
      </c>
      <c r="B120" s="79"/>
      <c r="C120" s="78" t="s">
        <v>3</v>
      </c>
      <c r="D120" s="80"/>
      <c r="E120" s="80"/>
      <c r="F120" s="80"/>
      <c r="G120" s="80"/>
      <c r="H120" s="80"/>
      <c r="I120" s="79"/>
      <c r="J120" s="5" t="s">
        <v>4</v>
      </c>
    </row>
    <row r="121" spans="1:255" ht="15.75">
      <c r="A121" s="68">
        <v>690003</v>
      </c>
      <c r="B121" s="70"/>
      <c r="C121" s="81" t="s">
        <v>123</v>
      </c>
      <c r="D121" s="82"/>
      <c r="E121" s="82"/>
      <c r="F121" s="82"/>
      <c r="G121" s="82"/>
      <c r="H121" s="82"/>
      <c r="I121" s="83"/>
      <c r="J121" s="25">
        <v>218166.8</v>
      </c>
    </row>
    <row r="122" spans="1:255" ht="15.75">
      <c r="G122" s="63" t="s">
        <v>44</v>
      </c>
      <c r="H122" s="63"/>
      <c r="I122" s="2"/>
      <c r="J122" s="9">
        <f>SUM(J121:J121)</f>
        <v>218166.8</v>
      </c>
    </row>
    <row r="124" spans="1:255" ht="15.75">
      <c r="A124" s="4" t="s">
        <v>66</v>
      </c>
      <c r="B124" s="124" t="s">
        <v>67</v>
      </c>
      <c r="C124" s="124"/>
      <c r="D124" s="124"/>
      <c r="E124" s="124"/>
      <c r="F124" s="124"/>
      <c r="G124" s="124"/>
      <c r="H124" s="124"/>
      <c r="I124" s="124"/>
      <c r="J124" s="124"/>
    </row>
    <row r="125" spans="1:255" ht="15.75">
      <c r="A125" s="78" t="s">
        <v>68</v>
      </c>
      <c r="B125" s="80"/>
      <c r="C125" s="80"/>
      <c r="D125" s="79"/>
      <c r="E125" s="103" t="s">
        <v>122</v>
      </c>
      <c r="F125" s="104"/>
      <c r="G125" s="105"/>
      <c r="H125" s="11"/>
      <c r="I125" s="12"/>
    </row>
    <row r="126" spans="1:255" ht="15.75">
      <c r="A126" s="68" t="s">
        <v>69</v>
      </c>
      <c r="B126" s="69"/>
      <c r="C126" s="69"/>
      <c r="D126" s="70"/>
      <c r="E126" s="74">
        <v>2300219.9700000002</v>
      </c>
      <c r="F126" s="75"/>
      <c r="G126" s="76"/>
      <c r="H126" s="11"/>
      <c r="I126" s="12"/>
    </row>
    <row r="127" spans="1:255" ht="15.75">
      <c r="A127" s="68" t="s">
        <v>86</v>
      </c>
      <c r="B127" s="69"/>
      <c r="C127" s="69"/>
      <c r="D127" s="70"/>
      <c r="E127" s="71">
        <v>1000</v>
      </c>
      <c r="F127" s="72"/>
      <c r="G127" s="73"/>
      <c r="H127" s="11"/>
      <c r="I127" s="12"/>
    </row>
    <row r="128" spans="1:255" ht="15.75">
      <c r="A128" s="68" t="s">
        <v>89</v>
      </c>
      <c r="B128" s="69"/>
      <c r="C128" s="69"/>
      <c r="D128" s="70"/>
      <c r="E128" s="74">
        <v>132.46</v>
      </c>
      <c r="F128" s="75"/>
      <c r="G128" s="76"/>
      <c r="H128" s="11"/>
      <c r="I128" s="12"/>
    </row>
    <row r="129" spans="1:10" ht="15.75">
      <c r="A129" s="68" t="s">
        <v>70</v>
      </c>
      <c r="B129" s="69"/>
      <c r="C129" s="69"/>
      <c r="D129" s="70"/>
      <c r="E129" s="71">
        <v>3233.56</v>
      </c>
      <c r="F129" s="72"/>
      <c r="G129" s="73"/>
      <c r="H129" s="11"/>
      <c r="I129" s="12"/>
    </row>
    <row r="130" spans="1:10" ht="15.75">
      <c r="E130" s="10" t="s">
        <v>44</v>
      </c>
      <c r="F130" s="119">
        <f>SUM(D126:H129)</f>
        <v>2304585.9900000002</v>
      </c>
      <c r="G130" s="119"/>
      <c r="I130" s="9">
        <f>SUM(D126:D129)</f>
        <v>0</v>
      </c>
    </row>
    <row r="132" spans="1:10" ht="15.75">
      <c r="A132" s="4" t="s">
        <v>72</v>
      </c>
      <c r="B132" s="124" t="s">
        <v>71</v>
      </c>
      <c r="C132" s="124"/>
      <c r="D132" s="124"/>
      <c r="E132" s="124"/>
      <c r="F132" s="124"/>
      <c r="G132" s="124"/>
      <c r="H132" s="124"/>
      <c r="I132" s="124"/>
      <c r="J132" s="124"/>
    </row>
    <row r="133" spans="1:10" ht="15.75">
      <c r="A133" s="84" t="s">
        <v>133</v>
      </c>
      <c r="B133" s="108"/>
      <c r="C133" s="108"/>
      <c r="D133" s="85"/>
      <c r="E133" s="13">
        <v>0</v>
      </c>
      <c r="F133" s="16"/>
      <c r="G133" s="16"/>
      <c r="H133" s="16"/>
      <c r="I133" s="15"/>
    </row>
    <row r="134" spans="1:10" ht="15.75">
      <c r="F134" s="10"/>
      <c r="G134" s="118"/>
      <c r="H134" s="118"/>
      <c r="I134" s="9">
        <f>SUM(D133:D133)</f>
        <v>0</v>
      </c>
    </row>
    <row r="135" spans="1:10" ht="15.75">
      <c r="A135" s="77" t="s">
        <v>74</v>
      </c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1:10" ht="15.75">
      <c r="A136" s="78" t="s">
        <v>75</v>
      </c>
      <c r="B136" s="79"/>
      <c r="C136" s="78" t="s">
        <v>76</v>
      </c>
      <c r="D136" s="80"/>
      <c r="E136" s="80"/>
      <c r="F136" s="80"/>
      <c r="G136" s="80"/>
      <c r="H136" s="80"/>
      <c r="I136" s="79"/>
      <c r="J136" s="5" t="s">
        <v>4</v>
      </c>
    </row>
    <row r="137" spans="1:10" ht="15.75">
      <c r="A137" s="84" t="s">
        <v>109</v>
      </c>
      <c r="B137" s="85"/>
      <c r="C137" s="112" t="s">
        <v>110</v>
      </c>
      <c r="D137" s="113"/>
      <c r="E137" s="113"/>
      <c r="F137" s="113"/>
      <c r="G137" s="113"/>
      <c r="H137" s="114"/>
      <c r="I137" s="26"/>
      <c r="J137" s="25">
        <v>17744.650000000001</v>
      </c>
    </row>
    <row r="138" spans="1:10" ht="15.75">
      <c r="A138" s="84" t="s">
        <v>73</v>
      </c>
      <c r="B138" s="85"/>
      <c r="C138" s="112" t="s">
        <v>77</v>
      </c>
      <c r="D138" s="113"/>
      <c r="E138" s="113"/>
      <c r="F138" s="113"/>
      <c r="G138" s="113"/>
      <c r="H138" s="113"/>
      <c r="I138" s="114"/>
      <c r="J138" s="25">
        <v>4779</v>
      </c>
    </row>
    <row r="139" spans="1:10" ht="15.75">
      <c r="A139" s="84" t="s">
        <v>78</v>
      </c>
      <c r="B139" s="85"/>
      <c r="C139" s="112" t="s">
        <v>129</v>
      </c>
      <c r="D139" s="113"/>
      <c r="E139" s="113"/>
      <c r="F139" s="113"/>
      <c r="G139" s="113"/>
      <c r="H139" s="113"/>
      <c r="I139" s="114"/>
      <c r="J139" s="25">
        <v>1693</v>
      </c>
    </row>
    <row r="140" spans="1:10" ht="15.75">
      <c r="A140" s="28" t="s">
        <v>127</v>
      </c>
      <c r="B140" s="42"/>
      <c r="C140" s="37" t="s">
        <v>128</v>
      </c>
      <c r="D140" s="38"/>
      <c r="E140" s="38"/>
      <c r="F140" s="38"/>
      <c r="G140" s="38"/>
      <c r="H140" s="38"/>
      <c r="I140" s="39"/>
      <c r="J140" s="25">
        <v>726</v>
      </c>
    </row>
    <row r="141" spans="1:10" ht="15.75">
      <c r="A141" s="84" t="s">
        <v>100</v>
      </c>
      <c r="B141" s="85"/>
      <c r="C141" s="91" t="s">
        <v>101</v>
      </c>
      <c r="D141" s="92"/>
      <c r="E141" s="92"/>
      <c r="F141" s="92"/>
      <c r="G141" s="92"/>
      <c r="H141" s="93"/>
      <c r="I141" s="22"/>
      <c r="J141" s="25">
        <v>116</v>
      </c>
    </row>
    <row r="142" spans="1:10" ht="15.75">
      <c r="A142" s="28" t="s">
        <v>120</v>
      </c>
      <c r="B142" s="29"/>
      <c r="C142" s="27" t="s">
        <v>121</v>
      </c>
      <c r="D142" s="40"/>
      <c r="E142" s="40"/>
      <c r="F142" s="40"/>
      <c r="G142" s="40"/>
      <c r="H142" s="40"/>
      <c r="I142" s="45"/>
      <c r="J142" s="25">
        <v>174990</v>
      </c>
    </row>
    <row r="143" spans="1:10" ht="15.75">
      <c r="A143" s="28" t="s">
        <v>134</v>
      </c>
      <c r="B143" s="29"/>
      <c r="C143" s="27" t="s">
        <v>135</v>
      </c>
      <c r="D143" s="40"/>
      <c r="E143" s="40"/>
      <c r="F143" s="40"/>
      <c r="G143" s="40"/>
      <c r="H143" s="41"/>
      <c r="I143" s="45"/>
      <c r="J143" s="44">
        <v>119400</v>
      </c>
    </row>
    <row r="144" spans="1:10" ht="15.75">
      <c r="G144" s="63" t="s">
        <v>44</v>
      </c>
      <c r="H144" s="63"/>
      <c r="I144" s="2"/>
      <c r="J144" s="9">
        <f>SUM(J137:J143)</f>
        <v>319448.65000000002</v>
      </c>
    </row>
    <row r="145" spans="1:10" ht="15.75">
      <c r="G145" s="10"/>
      <c r="H145" s="10"/>
      <c r="I145" s="2"/>
      <c r="J145" s="9"/>
    </row>
    <row r="146" spans="1:10" ht="15.75" customHeight="1">
      <c r="A146" s="77" t="s">
        <v>111</v>
      </c>
      <c r="B146" s="77"/>
      <c r="C146" s="77"/>
      <c r="D146" s="77"/>
      <c r="E146" s="77"/>
      <c r="F146" s="77"/>
      <c r="G146" s="77"/>
      <c r="H146" s="77"/>
      <c r="I146" s="77"/>
      <c r="J146" s="77"/>
    </row>
    <row r="147" spans="1:10" ht="15.75" customHeight="1">
      <c r="A147" s="111" t="s">
        <v>75</v>
      </c>
      <c r="B147" s="111"/>
      <c r="C147" s="111" t="s">
        <v>76</v>
      </c>
      <c r="D147" s="111"/>
      <c r="E147" s="111"/>
      <c r="F147" s="111"/>
      <c r="G147" s="111"/>
      <c r="H147" s="111"/>
      <c r="I147" s="111"/>
      <c r="J147" s="5" t="s">
        <v>4</v>
      </c>
    </row>
    <row r="148" spans="1:10" ht="15.75" customHeight="1">
      <c r="A148" s="89" t="s">
        <v>102</v>
      </c>
      <c r="B148" s="89"/>
      <c r="C148" s="90" t="s">
        <v>103</v>
      </c>
      <c r="D148" s="90"/>
      <c r="E148" s="90"/>
      <c r="F148" s="90"/>
      <c r="G148" s="90"/>
      <c r="H148" s="90"/>
      <c r="I148" s="90"/>
      <c r="J148" s="25">
        <v>500000</v>
      </c>
    </row>
    <row r="149" spans="1:10" ht="15.75" customHeight="1">
      <c r="A149" s="59" t="s">
        <v>136</v>
      </c>
      <c r="B149" s="57"/>
      <c r="C149" s="133" t="s">
        <v>137</v>
      </c>
      <c r="D149" s="134"/>
      <c r="E149" s="134"/>
      <c r="F149" s="134"/>
      <c r="G149" s="134"/>
      <c r="H149" s="135"/>
      <c r="I149" s="57"/>
      <c r="J149" s="58">
        <v>59700</v>
      </c>
    </row>
    <row r="150" spans="1:10" ht="15.75" customHeight="1">
      <c r="G150" s="115" t="s">
        <v>44</v>
      </c>
      <c r="H150" s="115"/>
      <c r="I150" s="2"/>
      <c r="J150" s="9">
        <f>J148+J149</f>
        <v>559700</v>
      </c>
    </row>
    <row r="151" spans="1:10" ht="33" customHeigh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</row>
    <row r="152" spans="1:10" ht="15.75">
      <c r="A152" s="78" t="s">
        <v>75</v>
      </c>
      <c r="B152" s="79"/>
      <c r="C152" s="78" t="s">
        <v>76</v>
      </c>
      <c r="D152" s="80"/>
      <c r="E152" s="80"/>
      <c r="F152" s="80"/>
      <c r="G152" s="80"/>
      <c r="H152" s="80"/>
      <c r="I152" s="79"/>
      <c r="J152" s="5" t="s">
        <v>4</v>
      </c>
    </row>
    <row r="153" spans="1:10" ht="15.75">
      <c r="A153" s="84" t="s">
        <v>104</v>
      </c>
      <c r="B153" s="85"/>
      <c r="C153" s="112" t="s">
        <v>106</v>
      </c>
      <c r="D153" s="113"/>
      <c r="E153" s="113"/>
      <c r="F153" s="113"/>
      <c r="G153" s="113"/>
      <c r="H153" s="113"/>
      <c r="I153" s="114"/>
      <c r="J153" s="25">
        <v>8613</v>
      </c>
    </row>
    <row r="154" spans="1:10" ht="15.75">
      <c r="A154" s="84" t="s">
        <v>105</v>
      </c>
      <c r="B154" s="85"/>
      <c r="C154" s="112" t="s">
        <v>107</v>
      </c>
      <c r="D154" s="113"/>
      <c r="E154" s="113"/>
      <c r="F154" s="113"/>
      <c r="G154" s="113"/>
      <c r="H154" s="113"/>
      <c r="I154" s="114"/>
      <c r="J154" s="25">
        <v>22990</v>
      </c>
    </row>
    <row r="155" spans="1:10" ht="33.75" customHeight="1"/>
    <row r="156" spans="1:10" ht="15.75" customHeight="1">
      <c r="A156" s="120" t="s">
        <v>75</v>
      </c>
      <c r="B156" s="120"/>
      <c r="C156" s="120" t="s">
        <v>147</v>
      </c>
      <c r="D156" s="120"/>
      <c r="E156" s="120"/>
      <c r="F156" s="120"/>
      <c r="G156" s="120"/>
      <c r="H156" s="120"/>
      <c r="I156" s="59"/>
      <c r="J156" s="59" t="s">
        <v>4</v>
      </c>
    </row>
    <row r="157" spans="1:10" ht="15.75" customHeight="1">
      <c r="A157" s="122" t="s">
        <v>141</v>
      </c>
      <c r="B157" s="123"/>
      <c r="C157" s="121" t="s">
        <v>146</v>
      </c>
      <c r="D157" s="121"/>
      <c r="E157" s="121"/>
      <c r="F157" s="121"/>
      <c r="G157" s="121"/>
      <c r="H157" s="121"/>
      <c r="I157" s="57"/>
      <c r="J157" s="60">
        <v>1682730.44</v>
      </c>
    </row>
    <row r="158" spans="1:10" ht="15.75" customHeight="1">
      <c r="A158" s="122" t="s">
        <v>142</v>
      </c>
      <c r="B158" s="123"/>
      <c r="C158" s="121" t="s">
        <v>144</v>
      </c>
      <c r="D158" s="121"/>
      <c r="E158" s="121"/>
      <c r="F158" s="121"/>
      <c r="G158" s="121"/>
      <c r="H158" s="121"/>
      <c r="I158" s="57"/>
      <c r="J158" s="60">
        <v>48166.8</v>
      </c>
    </row>
    <row r="159" spans="1:10" ht="15.75" customHeight="1">
      <c r="A159" s="122" t="s">
        <v>143</v>
      </c>
      <c r="B159" s="123"/>
      <c r="C159" s="121" t="s">
        <v>145</v>
      </c>
      <c r="D159" s="121"/>
      <c r="E159" s="121"/>
      <c r="F159" s="121"/>
      <c r="G159" s="121"/>
      <c r="H159" s="121"/>
      <c r="I159" s="57"/>
      <c r="J159" s="60">
        <v>62843</v>
      </c>
    </row>
    <row r="160" spans="1:10" ht="15.75" customHeight="1"/>
    <row r="161" spans="1:10" ht="33" customHeight="1">
      <c r="A161" s="4" t="s">
        <v>79</v>
      </c>
      <c r="B161" s="124" t="s">
        <v>80</v>
      </c>
      <c r="C161" s="124"/>
      <c r="D161" s="124"/>
      <c r="E161" s="124"/>
      <c r="F161" s="124"/>
      <c r="G161" s="124"/>
    </row>
    <row r="162" spans="1:10" ht="33" customHeight="1">
      <c r="A162" s="84" t="s">
        <v>131</v>
      </c>
      <c r="B162" s="108"/>
      <c r="C162" s="108"/>
      <c r="D162" s="85"/>
      <c r="E162" s="109" t="s">
        <v>138</v>
      </c>
      <c r="F162" s="110"/>
      <c r="G162" s="18"/>
      <c r="H162" s="18"/>
      <c r="I162" s="17"/>
    </row>
    <row r="165" spans="1:10" ht="15.75">
      <c r="A165" s="50"/>
      <c r="B165" s="50"/>
      <c r="C165" s="50"/>
      <c r="D165" s="50"/>
      <c r="E165" s="49"/>
      <c r="F165" s="49"/>
      <c r="G165" s="49"/>
      <c r="H165" s="49"/>
      <c r="I165" s="49"/>
      <c r="J165" s="49"/>
    </row>
    <row r="166" spans="1:10" ht="15.75">
      <c r="A166" s="50"/>
      <c r="B166" s="50"/>
      <c r="C166" s="50"/>
      <c r="D166" s="50"/>
      <c r="E166" s="49"/>
      <c r="F166" s="49"/>
      <c r="G166" s="49"/>
      <c r="H166" s="49"/>
      <c r="I166" s="49"/>
      <c r="J166" s="49"/>
    </row>
    <row r="167" spans="1:10">
      <c r="A167" s="49"/>
      <c r="B167" s="49"/>
      <c r="C167" s="49"/>
      <c r="D167" s="49"/>
      <c r="E167" s="49"/>
      <c r="F167" s="49"/>
      <c r="G167" s="49"/>
      <c r="H167" s="49"/>
      <c r="I167" s="49"/>
      <c r="J167" s="51"/>
    </row>
    <row r="168" spans="1:10">
      <c r="A168" s="49"/>
      <c r="B168" s="49"/>
      <c r="C168" s="49"/>
      <c r="D168" s="49"/>
      <c r="E168" s="49"/>
      <c r="F168" s="49"/>
      <c r="G168" s="49"/>
      <c r="H168" s="49"/>
      <c r="I168" s="49"/>
      <c r="J168" s="49"/>
    </row>
    <row r="169" spans="1:10">
      <c r="A169" s="49"/>
      <c r="B169" s="49"/>
      <c r="C169" s="49"/>
      <c r="D169" s="49"/>
      <c r="E169" s="49"/>
      <c r="F169" s="49"/>
      <c r="G169" s="49"/>
      <c r="H169" s="49"/>
      <c r="I169" s="49"/>
      <c r="J169" s="49"/>
    </row>
    <row r="170" spans="1:10">
      <c r="B170" s="7"/>
      <c r="C170" s="7"/>
      <c r="D170" s="7"/>
      <c r="E170" s="7"/>
      <c r="F170" s="7"/>
      <c r="G170" s="7"/>
      <c r="H170" s="7"/>
      <c r="I170" s="7"/>
      <c r="J170" s="7"/>
    </row>
    <row r="171" spans="1:10">
      <c r="A171" s="7"/>
      <c r="B171" s="7"/>
      <c r="C171" s="7"/>
      <c r="D171" s="7"/>
      <c r="E171" s="7"/>
      <c r="F171" s="7"/>
      <c r="G171" s="7"/>
      <c r="H171" s="7"/>
      <c r="I171" s="7"/>
      <c r="J171" s="7"/>
    </row>
    <row r="172" spans="1:10">
      <c r="A172" s="7"/>
      <c r="B172" s="7"/>
      <c r="C172" s="7"/>
      <c r="D172" s="7"/>
      <c r="E172" s="7"/>
      <c r="F172" s="7"/>
      <c r="G172" s="7"/>
      <c r="H172" s="7"/>
      <c r="I172" s="7"/>
      <c r="J172" s="7"/>
    </row>
    <row r="173" spans="1:10" ht="24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</row>
    <row r="174" spans="1:10" ht="24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</row>
    <row r="175" spans="1:10" ht="24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</row>
    <row r="176" spans="1:10">
      <c r="A176" s="7"/>
      <c r="B176" s="7"/>
      <c r="C176" s="7"/>
      <c r="D176" s="7"/>
      <c r="E176" s="7"/>
      <c r="F176" s="7"/>
      <c r="G176" s="7"/>
      <c r="H176" s="7"/>
      <c r="I176" s="7"/>
      <c r="J176" s="7"/>
    </row>
    <row r="177" spans="1:10">
      <c r="A177" s="7"/>
      <c r="B177" s="7"/>
      <c r="C177" s="7"/>
      <c r="D177" s="7"/>
      <c r="E177" s="7"/>
      <c r="F177" s="7"/>
      <c r="G177" s="7"/>
      <c r="H177" s="7"/>
      <c r="I177" s="7"/>
      <c r="J177" s="7"/>
    </row>
    <row r="178" spans="1:10">
      <c r="A178" s="7"/>
      <c r="B178" s="7"/>
      <c r="C178" s="7"/>
      <c r="D178" s="7"/>
      <c r="E178" s="7"/>
      <c r="F178" s="7"/>
      <c r="G178" s="7"/>
      <c r="H178" s="7"/>
      <c r="I178" s="7"/>
      <c r="J178" s="7"/>
    </row>
    <row r="179" spans="1:10">
      <c r="A179" s="7"/>
      <c r="B179" s="7"/>
      <c r="C179" s="7"/>
      <c r="D179" s="7"/>
      <c r="E179" s="7"/>
      <c r="F179" s="7"/>
      <c r="G179" s="7"/>
      <c r="H179" s="7"/>
      <c r="I179" s="7"/>
      <c r="J179" s="7"/>
    </row>
    <row r="180" spans="1:10">
      <c r="A180" s="7"/>
      <c r="B180" s="7"/>
      <c r="C180" s="7"/>
      <c r="D180" s="7"/>
      <c r="E180" s="7"/>
      <c r="F180" s="7"/>
      <c r="G180" s="7"/>
      <c r="H180" s="7"/>
      <c r="I180" s="7"/>
      <c r="J180" s="7"/>
    </row>
    <row r="181" spans="1:10">
      <c r="A181" s="7"/>
      <c r="B181" s="7"/>
      <c r="C181" s="7"/>
      <c r="D181" s="7"/>
      <c r="E181" s="7"/>
      <c r="F181" s="7"/>
      <c r="G181" s="7"/>
      <c r="H181" s="7"/>
      <c r="I181" s="7"/>
      <c r="J181" s="7"/>
    </row>
    <row r="191" spans="1:10" ht="15.75">
      <c r="A191" s="2" t="s">
        <v>139</v>
      </c>
      <c r="B191" s="2"/>
      <c r="C191" s="2"/>
      <c r="D191" s="2"/>
    </row>
    <row r="192" spans="1:10" ht="15.75">
      <c r="A192" s="2"/>
      <c r="B192" s="2"/>
      <c r="C192" s="2"/>
      <c r="D192" s="2"/>
    </row>
    <row r="193" spans="1:7" ht="15.75">
      <c r="A193" s="2" t="s">
        <v>140</v>
      </c>
      <c r="B193" s="2"/>
      <c r="C193" s="2"/>
      <c r="D193" s="2"/>
    </row>
    <row r="194" spans="1:7" ht="15.75">
      <c r="A194" s="2"/>
      <c r="B194" s="2"/>
      <c r="C194" s="2"/>
      <c r="D194" s="2"/>
    </row>
    <row r="195" spans="1:7" ht="15.75">
      <c r="A195" s="2" t="s">
        <v>83</v>
      </c>
      <c r="B195" s="2"/>
      <c r="C195" s="2"/>
      <c r="D195" s="2"/>
    </row>
    <row r="196" spans="1:7">
      <c r="A196" s="106" t="s">
        <v>92</v>
      </c>
      <c r="B196" s="106"/>
      <c r="C196" s="106"/>
      <c r="D196" s="106"/>
      <c r="E196" s="106"/>
      <c r="F196" s="106"/>
      <c r="G196" s="106"/>
    </row>
    <row r="197" spans="1:7" ht="15.75">
      <c r="A197" s="107" t="s">
        <v>90</v>
      </c>
      <c r="B197" s="107"/>
      <c r="C197" s="107"/>
      <c r="D197" s="107"/>
      <c r="E197" s="106" t="s">
        <v>84</v>
      </c>
      <c r="F197" s="106"/>
      <c r="G197" s="106"/>
    </row>
    <row r="198" spans="1:7" ht="15.75">
      <c r="A198" s="107" t="s">
        <v>124</v>
      </c>
      <c r="B198" s="107"/>
      <c r="C198" s="107"/>
      <c r="D198" s="107"/>
      <c r="E198" s="106" t="s">
        <v>84</v>
      </c>
      <c r="F198" s="106"/>
      <c r="G198" s="106"/>
    </row>
    <row r="199" spans="1:7" ht="15.75">
      <c r="A199" s="107" t="s">
        <v>91</v>
      </c>
      <c r="B199" s="107"/>
      <c r="C199" s="107"/>
      <c r="D199" s="107"/>
      <c r="E199" s="106" t="s">
        <v>84</v>
      </c>
      <c r="F199" s="106"/>
      <c r="G199" s="106"/>
    </row>
    <row r="200" spans="1:7">
      <c r="A200" s="106"/>
      <c r="B200" s="106"/>
      <c r="C200" s="106"/>
      <c r="D200" s="106"/>
      <c r="E200" s="106"/>
      <c r="F200" s="106"/>
      <c r="G200" s="106"/>
    </row>
    <row r="201" spans="1:7">
      <c r="A201" s="106"/>
      <c r="B201" s="106"/>
      <c r="C201" s="106"/>
      <c r="D201" s="106"/>
      <c r="E201" s="106"/>
      <c r="F201" s="106"/>
      <c r="G201" s="106"/>
    </row>
  </sheetData>
  <mergeCells count="252">
    <mergeCell ref="G66:H66"/>
    <mergeCell ref="C65:I65"/>
    <mergeCell ref="B68:J68"/>
    <mergeCell ref="Q59:R59"/>
    <mergeCell ref="A154:B154"/>
    <mergeCell ref="A137:B137"/>
    <mergeCell ref="A135:J135"/>
    <mergeCell ref="B132:J132"/>
    <mergeCell ref="B124:J124"/>
    <mergeCell ref="C105:I105"/>
    <mergeCell ref="C102:I102"/>
    <mergeCell ref="C101:I101"/>
    <mergeCell ref="C70:I70"/>
    <mergeCell ref="C113:H113"/>
    <mergeCell ref="C116:H116"/>
    <mergeCell ref="A113:B113"/>
    <mergeCell ref="A116:B116"/>
    <mergeCell ref="G117:H117"/>
    <mergeCell ref="C149:H149"/>
    <mergeCell ref="C147:I147"/>
    <mergeCell ref="A139:B139"/>
    <mergeCell ref="C139:I139"/>
    <mergeCell ref="A141:B141"/>
    <mergeCell ref="C76:I76"/>
    <mergeCell ref="C87:I87"/>
    <mergeCell ref="C82:I82"/>
    <mergeCell ref="C81:I81"/>
    <mergeCell ref="C80:I80"/>
    <mergeCell ref="C79:I79"/>
    <mergeCell ref="C78:I78"/>
    <mergeCell ref="C77:I77"/>
    <mergeCell ref="C72:I72"/>
    <mergeCell ref="C71:I71"/>
    <mergeCell ref="C75:I75"/>
    <mergeCell ref="C74:I74"/>
    <mergeCell ref="C73:I73"/>
    <mergeCell ref="A201:D201"/>
    <mergeCell ref="E201:G201"/>
    <mergeCell ref="A196:D196"/>
    <mergeCell ref="E196:G196"/>
    <mergeCell ref="A129:D129"/>
    <mergeCell ref="E129:G129"/>
    <mergeCell ref="G134:H134"/>
    <mergeCell ref="C153:I153"/>
    <mergeCell ref="A198:D198"/>
    <mergeCell ref="C152:I152"/>
    <mergeCell ref="C138:I138"/>
    <mergeCell ref="F130:G130"/>
    <mergeCell ref="C137:H137"/>
    <mergeCell ref="C156:H156"/>
    <mergeCell ref="A156:B156"/>
    <mergeCell ref="C157:H157"/>
    <mergeCell ref="C158:H158"/>
    <mergeCell ref="C159:H159"/>
    <mergeCell ref="A157:B157"/>
    <mergeCell ref="A158:B158"/>
    <mergeCell ref="A159:B159"/>
    <mergeCell ref="E198:G198"/>
    <mergeCell ref="A199:D199"/>
    <mergeCell ref="B161:G161"/>
    <mergeCell ref="E199:G199"/>
    <mergeCell ref="A200:D200"/>
    <mergeCell ref="E200:G200"/>
    <mergeCell ref="E197:G197"/>
    <mergeCell ref="A197:D197"/>
    <mergeCell ref="A162:D162"/>
    <mergeCell ref="E162:F162"/>
    <mergeCell ref="L83:R83"/>
    <mergeCell ref="L84:R84"/>
    <mergeCell ref="L85:R85"/>
    <mergeCell ref="L88:R88"/>
    <mergeCell ref="L89:R89"/>
    <mergeCell ref="L95:R95"/>
    <mergeCell ref="A147:B147"/>
    <mergeCell ref="C154:I154"/>
    <mergeCell ref="G150:H150"/>
    <mergeCell ref="A151:J151"/>
    <mergeCell ref="A133:D133"/>
    <mergeCell ref="L98:R98"/>
    <mergeCell ref="L99:R99"/>
    <mergeCell ref="L110:R110"/>
    <mergeCell ref="L111:R111"/>
    <mergeCell ref="A125:D125"/>
    <mergeCell ref="G110:H110"/>
    <mergeCell ref="C109:I109"/>
    <mergeCell ref="C108:I108"/>
    <mergeCell ref="E128:G128"/>
    <mergeCell ref="E125:G125"/>
    <mergeCell ref="A128:D128"/>
    <mergeCell ref="A127:D127"/>
    <mergeCell ref="C104:I104"/>
    <mergeCell ref="A105:B105"/>
    <mergeCell ref="A106:B106"/>
    <mergeCell ref="A107:B107"/>
    <mergeCell ref="A108:B108"/>
    <mergeCell ref="A109:B109"/>
    <mergeCell ref="C107:I107"/>
    <mergeCell ref="C106:I106"/>
    <mergeCell ref="L96:R96"/>
    <mergeCell ref="L97:R97"/>
    <mergeCell ref="C100:I100"/>
    <mergeCell ref="C99:I99"/>
    <mergeCell ref="C97:I97"/>
    <mergeCell ref="C103:I103"/>
    <mergeCell ref="C98:I98"/>
    <mergeCell ref="C96:I96"/>
    <mergeCell ref="A104:B104"/>
    <mergeCell ref="A100:B100"/>
    <mergeCell ref="A101:B101"/>
    <mergeCell ref="A102:B102"/>
    <mergeCell ref="A103:B103"/>
    <mergeCell ref="A99:B99"/>
    <mergeCell ref="A96:B96"/>
    <mergeCell ref="A97:B97"/>
    <mergeCell ref="A98:B98"/>
    <mergeCell ref="A78:B78"/>
    <mergeCell ref="A73:B73"/>
    <mergeCell ref="A74:B74"/>
    <mergeCell ref="C63:I63"/>
    <mergeCell ref="A63:B63"/>
    <mergeCell ref="A75:B75"/>
    <mergeCell ref="A72:B72"/>
    <mergeCell ref="A69:B69"/>
    <mergeCell ref="A70:B70"/>
    <mergeCell ref="B95:J95"/>
    <mergeCell ref="G88:H88"/>
    <mergeCell ref="C85:I85"/>
    <mergeCell ref="C84:I84"/>
    <mergeCell ref="A85:B85"/>
    <mergeCell ref="A80:B80"/>
    <mergeCell ref="A81:B81"/>
    <mergeCell ref="A82:B82"/>
    <mergeCell ref="A83:B83"/>
    <mergeCell ref="C83:I83"/>
    <mergeCell ref="A87:B87"/>
    <mergeCell ref="A76:B76"/>
    <mergeCell ref="A84:B84"/>
    <mergeCell ref="A79:B79"/>
    <mergeCell ref="A77:B77"/>
    <mergeCell ref="A71:B71"/>
    <mergeCell ref="C47:I47"/>
    <mergeCell ref="A48:B48"/>
    <mergeCell ref="C48:I48"/>
    <mergeCell ref="C43:I43"/>
    <mergeCell ref="A44:B44"/>
    <mergeCell ref="C45:I45"/>
    <mergeCell ref="A43:B43"/>
    <mergeCell ref="C44:I44"/>
    <mergeCell ref="A45:B45"/>
    <mergeCell ref="B61:J61"/>
    <mergeCell ref="G58:H58"/>
    <mergeCell ref="A46:B46"/>
    <mergeCell ref="C46:I46"/>
    <mergeCell ref="C62:I62"/>
    <mergeCell ref="A62:B62"/>
    <mergeCell ref="C69:I69"/>
    <mergeCell ref="A65:B65"/>
    <mergeCell ref="C64:I64"/>
    <mergeCell ref="A64:B64"/>
    <mergeCell ref="A40:B40"/>
    <mergeCell ref="C40:I40"/>
    <mergeCell ref="A41:B41"/>
    <mergeCell ref="C41:I41"/>
    <mergeCell ref="A42:B42"/>
    <mergeCell ref="C42:I42"/>
    <mergeCell ref="A47:B47"/>
    <mergeCell ref="A39:B39"/>
    <mergeCell ref="C39:I39"/>
    <mergeCell ref="A34:B34"/>
    <mergeCell ref="C34:I34"/>
    <mergeCell ref="A35:B35"/>
    <mergeCell ref="C35:I35"/>
    <mergeCell ref="A36:B36"/>
    <mergeCell ref="C36:I36"/>
    <mergeCell ref="A37:B37"/>
    <mergeCell ref="C37:I37"/>
    <mergeCell ref="A30:B30"/>
    <mergeCell ref="A31:B31"/>
    <mergeCell ref="C30:I30"/>
    <mergeCell ref="C31:I31"/>
    <mergeCell ref="A38:B38"/>
    <mergeCell ref="C38:I38"/>
    <mergeCell ref="A33:B33"/>
    <mergeCell ref="C33:I33"/>
    <mergeCell ref="C32:I32"/>
    <mergeCell ref="A32:B32"/>
    <mergeCell ref="A2:J2"/>
    <mergeCell ref="A3:J3"/>
    <mergeCell ref="A15:B15"/>
    <mergeCell ref="C15:I15"/>
    <mergeCell ref="B5:I5"/>
    <mergeCell ref="C6:I6"/>
    <mergeCell ref="A7:B7"/>
    <mergeCell ref="A8:B8"/>
    <mergeCell ref="A26:B26"/>
    <mergeCell ref="C26:I26"/>
    <mergeCell ref="A22:B22"/>
    <mergeCell ref="A23:B23"/>
    <mergeCell ref="A9:B9"/>
    <mergeCell ref="A24:B24"/>
    <mergeCell ref="A25:B25"/>
    <mergeCell ref="C24:I24"/>
    <mergeCell ref="C25:I25"/>
    <mergeCell ref="C9:I9"/>
    <mergeCell ref="C22:I22"/>
    <mergeCell ref="C23:I23"/>
    <mergeCell ref="A20:B20"/>
    <mergeCell ref="A10:B10"/>
    <mergeCell ref="C10:I10"/>
    <mergeCell ref="A21:B21"/>
    <mergeCell ref="B13:I13"/>
    <mergeCell ref="A14:B14"/>
    <mergeCell ref="C7:I7"/>
    <mergeCell ref="C8:I8"/>
    <mergeCell ref="A6:B6"/>
    <mergeCell ref="A153:B153"/>
    <mergeCell ref="A136:B136"/>
    <mergeCell ref="C136:I136"/>
    <mergeCell ref="A146:J146"/>
    <mergeCell ref="A152:B152"/>
    <mergeCell ref="C21:I21"/>
    <mergeCell ref="B18:I18"/>
    <mergeCell ref="A19:B19"/>
    <mergeCell ref="C19:I19"/>
    <mergeCell ref="C14:I14"/>
    <mergeCell ref="A27:B27"/>
    <mergeCell ref="C27:I27"/>
    <mergeCell ref="A28:B28"/>
    <mergeCell ref="A29:B29"/>
    <mergeCell ref="C28:I28"/>
    <mergeCell ref="C29:I29"/>
    <mergeCell ref="G11:H11"/>
    <mergeCell ref="G16:H16"/>
    <mergeCell ref="C20:I20"/>
    <mergeCell ref="A148:B148"/>
    <mergeCell ref="C148:I148"/>
    <mergeCell ref="A138:B138"/>
    <mergeCell ref="C141:H141"/>
    <mergeCell ref="G144:H144"/>
    <mergeCell ref="A114:B114"/>
    <mergeCell ref="A115:B115"/>
    <mergeCell ref="C114:H114"/>
    <mergeCell ref="C115:H115"/>
    <mergeCell ref="A126:D126"/>
    <mergeCell ref="E127:G127"/>
    <mergeCell ref="E126:G126"/>
    <mergeCell ref="B119:J119"/>
    <mergeCell ref="A120:B120"/>
    <mergeCell ref="C120:I120"/>
    <mergeCell ref="A121:B121"/>
    <mergeCell ref="C121:I121"/>
    <mergeCell ref="G122:H122"/>
  </mergeCells>
  <phoneticPr fontId="15" type="noConversion"/>
  <pageMargins left="0.7" right="0.7" top="1.1979166666666667" bottom="0.78740157499999996" header="0.3" footer="0.3"/>
  <pageSetup paperSize="9" orientation="portrait" verticalDpi="0" r:id="rId1"/>
  <headerFooter>
    <oddHeader>&amp;C&amp;"-,Tučné"&amp;12Svazek obcí Tasovice a Hodonice
Obecní 287, 671 25 Hodonice
IČ: 68689420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5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</dc:creator>
  <cp:lastModifiedBy>Svazek obcí</cp:lastModifiedBy>
  <cp:lastPrinted>2016-01-20T08:26:25Z</cp:lastPrinted>
  <dcterms:created xsi:type="dcterms:W3CDTF">2011-01-10T12:15:31Z</dcterms:created>
  <dcterms:modified xsi:type="dcterms:W3CDTF">2016-05-11T08:31:37Z</dcterms:modified>
</cp:coreProperties>
</file>